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435" windowHeight="11130"/>
  </bookViews>
  <sheets>
    <sheet name="Sheet1" sheetId="1" r:id="rId1"/>
  </sheets>
  <definedNames>
    <definedName name="_xlnm._FilterDatabase" localSheetId="0" hidden="1">Sheet1!$A$1:$F$159</definedName>
    <definedName name="_xlnm.Print_Area" localSheetId="0">Sheet1!$A$1:$G$159</definedName>
    <definedName name="_xlnm.Print_Titles" localSheetId="0">Sheet1!$1:$1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2" i="1"/>
  <c r="F3" i="1" l="1"/>
  <c r="F4" i="1"/>
  <c r="F5" i="1"/>
  <c r="F2" i="1"/>
  <c r="F158" i="1" l="1"/>
  <c r="F157" i="1"/>
  <c r="F156" i="1"/>
  <c r="F155" i="1"/>
  <c r="F154" i="1"/>
  <c r="F153" i="1"/>
  <c r="F24" i="1"/>
  <c r="F25" i="1"/>
  <c r="F21" i="1"/>
  <c r="F30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9" i="1" l="1"/>
  <c r="G1" i="1" s="1"/>
</calcChain>
</file>

<file path=xl/sharedStrings.xml><?xml version="1.0" encoding="utf-8"?>
<sst xmlns="http://schemas.openxmlformats.org/spreadsheetml/2006/main" count="478" uniqueCount="355">
  <si>
    <t>2797</t>
  </si>
  <si>
    <t>3/8"</t>
  </si>
  <si>
    <t>2798</t>
  </si>
  <si>
    <t>1/2"</t>
  </si>
  <si>
    <t>2799</t>
  </si>
  <si>
    <t>3/4"</t>
  </si>
  <si>
    <t>2800</t>
  </si>
  <si>
    <t>1"</t>
  </si>
  <si>
    <t>2801</t>
  </si>
  <si>
    <t>1.1/4"</t>
  </si>
  <si>
    <t>2802</t>
  </si>
  <si>
    <t>1.1/2"</t>
  </si>
  <si>
    <t>2803</t>
  </si>
  <si>
    <t>2"</t>
  </si>
  <si>
    <t>2138</t>
  </si>
  <si>
    <t>2139</t>
  </si>
  <si>
    <t>2140</t>
  </si>
  <si>
    <t>1840</t>
  </si>
  <si>
    <t>1841</t>
  </si>
  <si>
    <t>1842</t>
  </si>
  <si>
    <t>1843</t>
  </si>
  <si>
    <t>871</t>
  </si>
  <si>
    <t>1350</t>
  </si>
  <si>
    <t>1351</t>
  </si>
  <si>
    <t>1352</t>
  </si>
  <si>
    <t>1353</t>
  </si>
  <si>
    <t>1925</t>
  </si>
  <si>
    <t>3691</t>
  </si>
  <si>
    <t>2256</t>
  </si>
  <si>
    <t>3/4</t>
  </si>
  <si>
    <t>1355</t>
  </si>
  <si>
    <t>3545</t>
  </si>
  <si>
    <t>1356</t>
  </si>
  <si>
    <t>1357</t>
  </si>
  <si>
    <t>1359</t>
  </si>
  <si>
    <t>2.1/2"</t>
  </si>
  <si>
    <t>1456</t>
  </si>
  <si>
    <t>1457</t>
  </si>
  <si>
    <t>526</t>
  </si>
  <si>
    <t>528</t>
  </si>
  <si>
    <t>530</t>
  </si>
  <si>
    <t>527</t>
  </si>
  <si>
    <t>529</t>
  </si>
  <si>
    <t>531</t>
  </si>
  <si>
    <t>532</t>
  </si>
  <si>
    <t>2005</t>
  </si>
  <si>
    <t>1213</t>
  </si>
  <si>
    <t>1214</t>
  </si>
  <si>
    <t>1215</t>
  </si>
  <si>
    <t>1216</t>
  </si>
  <si>
    <t>1217</t>
  </si>
  <si>
    <t>1218</t>
  </si>
  <si>
    <t>2868</t>
  </si>
  <si>
    <t>2006</t>
  </si>
  <si>
    <t>1219</t>
  </si>
  <si>
    <t>1220</t>
  </si>
  <si>
    <t>1221</t>
  </si>
  <si>
    <t>1222</t>
  </si>
  <si>
    <t>1223</t>
  </si>
  <si>
    <t>1224</t>
  </si>
  <si>
    <t>1801</t>
  </si>
  <si>
    <t>20 - 1/2"</t>
  </si>
  <si>
    <t>1737</t>
  </si>
  <si>
    <t>25 - 3/4"</t>
  </si>
  <si>
    <t>1711</t>
  </si>
  <si>
    <t>32 - 1"</t>
  </si>
  <si>
    <t>1712</t>
  </si>
  <si>
    <t>40 - 1.1/4"</t>
  </si>
  <si>
    <t>1713</t>
  </si>
  <si>
    <t>50 - 1.1/2"</t>
  </si>
  <si>
    <t>1714</t>
  </si>
  <si>
    <t>63 - 2"</t>
  </si>
  <si>
    <t>1794</t>
  </si>
  <si>
    <t>75 - 2.1/2"</t>
  </si>
  <si>
    <t>1938</t>
  </si>
  <si>
    <t>90 - 3"</t>
  </si>
  <si>
    <t>549</t>
  </si>
  <si>
    <t>550</t>
  </si>
  <si>
    <t>551</t>
  </si>
  <si>
    <t>552</t>
  </si>
  <si>
    <t>553</t>
  </si>
  <si>
    <t>554</t>
  </si>
  <si>
    <t>555</t>
  </si>
  <si>
    <t>556</t>
  </si>
  <si>
    <t>3"</t>
  </si>
  <si>
    <t>1494</t>
  </si>
  <si>
    <t>1495</t>
  </si>
  <si>
    <t>1496</t>
  </si>
  <si>
    <t>1497</t>
  </si>
  <si>
    <t>1498</t>
  </si>
  <si>
    <t>1499</t>
  </si>
  <si>
    <t>485</t>
  </si>
  <si>
    <t>486</t>
  </si>
  <si>
    <t>487</t>
  </si>
  <si>
    <t>488</t>
  </si>
  <si>
    <t>489</t>
  </si>
  <si>
    <t>490</t>
  </si>
  <si>
    <t>491</t>
  </si>
  <si>
    <t>492</t>
  </si>
  <si>
    <t>1225</t>
  </si>
  <si>
    <t>1226</t>
  </si>
  <si>
    <t>1227</t>
  </si>
  <si>
    <t>1228</t>
  </si>
  <si>
    <t>1229</t>
  </si>
  <si>
    <t>1230</t>
  </si>
  <si>
    <t>1939</t>
  </si>
  <si>
    <t>1940</t>
  </si>
  <si>
    <t>1941</t>
  </si>
  <si>
    <t>1942</t>
  </si>
  <si>
    <t>1943</t>
  </si>
  <si>
    <t>1944</t>
  </si>
  <si>
    <t>1945</t>
  </si>
  <si>
    <t>1946</t>
  </si>
  <si>
    <t>110 - 4"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</si>
  <si>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</si>
  <si>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</si>
  <si>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</si>
  <si>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</si>
  <si>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</si>
  <si>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</si>
  <si>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</si>
  <si>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</si>
  <si>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</si>
  <si>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</si>
  <si>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</si>
  <si>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</si>
  <si>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</si>
  <si>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</si>
  <si>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</si>
  <si>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</si>
  <si>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1240</t>
  </si>
  <si>
    <t>1241</t>
  </si>
  <si>
    <t>1242</t>
  </si>
  <si>
    <t>1243</t>
  </si>
  <si>
    <t>1244</t>
  </si>
  <si>
    <t>1245</t>
  </si>
  <si>
    <t>784</t>
  </si>
  <si>
    <t>785</t>
  </si>
  <si>
    <t>786</t>
  </si>
  <si>
    <t>787</t>
  </si>
  <si>
    <t>788</t>
  </si>
  <si>
    <t>789</t>
  </si>
  <si>
    <t>718</t>
  </si>
  <si>
    <t>719</t>
  </si>
  <si>
    <t>720</t>
  </si>
  <si>
    <t>721</t>
  </si>
  <si>
    <t>722</t>
  </si>
  <si>
    <t>723</t>
  </si>
  <si>
    <t>724</t>
  </si>
  <si>
    <t>725</t>
  </si>
  <si>
    <t>727</t>
  </si>
  <si>
    <t>2145</t>
  </si>
  <si>
    <t>1065</t>
  </si>
  <si>
    <t>3296</t>
  </si>
  <si>
    <t>3355</t>
  </si>
  <si>
    <t>3356</t>
  </si>
  <si>
    <t>3370</t>
  </si>
  <si>
    <t>1458</t>
  </si>
  <si>
    <t>1459</t>
  </si>
  <si>
    <t>667</t>
  </si>
  <si>
    <t>668</t>
  </si>
  <si>
    <t>669</t>
  </si>
  <si>
    <t>670</t>
  </si>
  <si>
    <t>671</t>
  </si>
  <si>
    <t>672</t>
  </si>
  <si>
    <t>673</t>
  </si>
  <si>
    <t>674</t>
  </si>
  <si>
    <t>Prezzo unitario</t>
  </si>
  <si>
    <t>Spesa triennale</t>
  </si>
  <si>
    <t>Acquisto triennale</t>
  </si>
  <si>
    <t>Art</t>
  </si>
  <si>
    <t>Descrizione</t>
  </si>
  <si>
    <t>3800</t>
  </si>
  <si>
    <t>3812</t>
  </si>
  <si>
    <t>1069</t>
  </si>
  <si>
    <t>738</t>
  </si>
  <si>
    <t>740</t>
  </si>
  <si>
    <t>736</t>
  </si>
  <si>
    <t>737</t>
  </si>
  <si>
    <t>739</t>
  </si>
  <si>
    <t>741</t>
  </si>
  <si>
    <t>CODULO OTTONE per CONTATORE (come precedente) CON VALVOLA DI RITEGNO INCORPORATA</t>
  </si>
  <si>
    <t>RACCORDO OTTONE A COMPRESSIONE FIX F - 3/8"</t>
  </si>
  <si>
    <t>RACCORDO OTTONE A COMPRESSIONE FIX F - 1/2"</t>
  </si>
  <si>
    <t>RACCORDO OTTONE A COMPRESSIONE FIX F - 3/4"</t>
  </si>
  <si>
    <t>RACCORDO OTTONE A COMPRESSIONE FIX F - 1"</t>
  </si>
  <si>
    <t>RACCORDO OTTONE A COMPRESSIONE FIX F - 1.1/4"</t>
  </si>
  <si>
    <t>RACCORDO OTTONE A COMPRESSIONE FIX F - 1.1/2"</t>
  </si>
  <si>
    <t>RACCORDO OTTONE A COMPRESSIONE FIX F - 2"</t>
  </si>
  <si>
    <t>RACCORDO RIDOTTO OTTONE M - 1/2"x25</t>
  </si>
  <si>
    <t>RACCORDO OTTONE A COMPRESSIONE FIX M - 3/8"</t>
  </si>
  <si>
    <t>RACCORDO OTTONE A COMPRESSIONE FIX M - 1/2"</t>
  </si>
  <si>
    <t>RACCORDO OTTONE A COMPRESSIONE FIX M - 3/4"</t>
  </si>
  <si>
    <t>RACCORDO OTTONE A COMPRESSIONE FIX M -  1"</t>
  </si>
  <si>
    <t>RACCORDO OTTONE A COMPRESSIONE FIX M - 1.1/4"</t>
  </si>
  <si>
    <t>RACCORDO OTTONE A COMPRESSIONE FIX M -  1.1/2"</t>
  </si>
  <si>
    <t>RACCORDO OTTONE A COMPRESSIONE FIX M - 2"</t>
  </si>
  <si>
    <t>RACCORDO OTTONE A SQUADRA F 1/2"</t>
  </si>
  <si>
    <t>RACCORDO OTTONE A SQUADRA F 3/4"</t>
  </si>
  <si>
    <t>RACCORDO OTTONE A SQUADRA F 1"</t>
  </si>
  <si>
    <t>RACCORDO OTTONE A SQUADRA F 1.1/4"</t>
  </si>
  <si>
    <t>RACCORDO OTTONE A SQUADRA F 1.1/2"</t>
  </si>
  <si>
    <t>RACCORDO OTTONE A SQUADRA F 2"</t>
  </si>
  <si>
    <t>RACCORDO OTTONE A SQUADRA F 2.1/2"</t>
  </si>
  <si>
    <t>RACCORDO OTTONE A SQUADRA F 3"</t>
  </si>
  <si>
    <t>RACCORDO OTTONE A SQUADRA M 1/2"</t>
  </si>
  <si>
    <t>RACCORDO OTTONE A SQUADRA M - 3/4"</t>
  </si>
  <si>
    <t>RACCORDO OTTONE A SQUADRA M - 1"</t>
  </si>
  <si>
    <t>RACCORDO OTTONE A SQUADRA M - 1.1/4"</t>
  </si>
  <si>
    <t>RACCORDO OTTONE A SQUADRA M - 1.1/2"</t>
  </si>
  <si>
    <t>RACCORDO OTTONE A SQUADRA M - 2"</t>
  </si>
  <si>
    <t>Misura</t>
  </si>
  <si>
    <t>BOCCHETTONE OTTONE TRE PEZZI A SQUADRA MF - 3/8"</t>
  </si>
  <si>
    <t>BOCCHETTONE OTTONE TRE PEZZI A SQUADRA MF - 1/2"</t>
  </si>
  <si>
    <t>BOCCHETTONE OTTONE TRE PEZZI A SQUADRA MF - 3/4"</t>
  </si>
  <si>
    <t>BOCCHETTONE OTTONE TRE PEZZI A SQUADRA MF - 1"</t>
  </si>
  <si>
    <t>BOCCHETTONE OTTONE TRE PEZZI A SQUADRA MF - 1.1/4"</t>
  </si>
  <si>
    <t>BOCCHETTONE OTTONE TRE PEZZI A SQUADRA MF - 1.1/2"</t>
  </si>
  <si>
    <t>BOCCHETTONE OTTONE TRE PEZZI A SQUADRA MF - 2"</t>
  </si>
  <si>
    <t>BOCCHETTONE OTTONE TRE PEZZI DRITTO MF - 3/8"</t>
  </si>
  <si>
    <t>BOCCHETTONE OTTONE TRE PEZZI DRITTO MF - 1/2"</t>
  </si>
  <si>
    <t>BOCCHETTONE OTTONE TRE PEZZI DRITTO MF - 3/4"</t>
  </si>
  <si>
    <t>BOCCHETTONE OTTONE TRE PEZZI DRITTO MF - 1"</t>
  </si>
  <si>
    <t>BOCCHETTONE OTTONE TRE PEZZI DRITTO MF - 1.1/4"</t>
  </si>
  <si>
    <t>BOCCHETTONE OTTONE TRE PEZZI DRITTO MF - 1.1/2"</t>
  </si>
  <si>
    <t>BOCCHETTONE OTTONE TRE PEZZI DRITTO MF - 2"</t>
  </si>
  <si>
    <t>CANOTTO OTTONE A SEDE PIANA - 1/2"</t>
  </si>
  <si>
    <t>CANOTTO OTTONE A SEDE PIANA - 3/4"</t>
  </si>
  <si>
    <t>CANOTTO OTTONE A SEDE PIANA - 1"</t>
  </si>
  <si>
    <t>CANOTTO OTTONE A SEDE PIANA - 1.1/4"</t>
  </si>
  <si>
    <t>CANOTTO OTTONE A SEDE PIANA - 1.1/2"</t>
  </si>
  <si>
    <t>CANOTTO OTTONE A SEDE PIANA - 2"</t>
  </si>
  <si>
    <t>CODULO OTTONE per CONTATORE completo di  CALOTTA E GUARNIZIONE - L=45mm - 1/2"x3/4"</t>
  </si>
  <si>
    <t>DADO OTTONE PER CANOTTO - 3/4"</t>
  </si>
  <si>
    <t>DADO OTTONE PER CANOTTO - 1"</t>
  </si>
  <si>
    <t>DADO OTTONE PER CANOTTO - 1/2"</t>
  </si>
  <si>
    <t>DADO OTTONE PER CANOTTO - 1.1/4"</t>
  </si>
  <si>
    <t>DADO OTTONE PER CANOTTO - 1.1/2"</t>
  </si>
  <si>
    <t>DADO OTTONE PER CANOTTO - 2"</t>
  </si>
  <si>
    <t>DADO OTTONE PER CANOTTO - 2.1/2"</t>
  </si>
  <si>
    <t>NIPPLO OTTONE MM - 1/2"</t>
  </si>
  <si>
    <t>RACCORDO OTTONE DOPPIO - 20 (1/2")</t>
  </si>
  <si>
    <t>RACCORDO OTTONE DOPPIO - 25 (3/4")</t>
  </si>
  <si>
    <t>RACCORDO OTTONE DOPPIO - 32 (1")</t>
  </si>
  <si>
    <t>RACCORDO OTTONE DOPPIO - 40 (1.1/4")</t>
  </si>
  <si>
    <t>RACCORDO OTTONE DOPPIO - 50 (1.1/2")</t>
  </si>
  <si>
    <t>RACCORDO OTTONE DOPPIO - 63 (2")</t>
  </si>
  <si>
    <t xml:space="preserve">RACCORDO OTTONE DOPPIO  - 3 BULLONI - 75 (2.1/2") </t>
  </si>
  <si>
    <t>RACCORDO OTTONE DOPPIO  - 3 BULLONI - 90 (3")</t>
  </si>
  <si>
    <t>RACCORDO OTTONE DOPPIO A COMPRESSIONE 21mm</t>
  </si>
  <si>
    <t>RACCORDO OTTONE DOPPIO A COMPRESSIONE 27mm</t>
  </si>
  <si>
    <t>RACCORDO OTTONE DOPPIO A COMPRESSIONE 33mm</t>
  </si>
  <si>
    <t>RACCORDO OTTONE DOPPIO A COMPRESSIONE 42mm</t>
  </si>
  <si>
    <t>RACCORDO OTTONE DOPPIO A COMPRESSIONE 48mm</t>
  </si>
  <si>
    <t>RACCORDO OTTONE DOPPIO A COMPRESSIONE 60mm</t>
  </si>
  <si>
    <t>RACCORDO OTTONE DOPPIO PER RIPARAZIONE - 25 (3/4")</t>
  </si>
  <si>
    <t>RACCORDO OTTONE DOPPIO PER RIPARAZIONE - 32 (1")</t>
  </si>
  <si>
    <t>RACCORDO OTTONE DOPPIO PER RIPARAZIONE - 40 (1.1/4")</t>
  </si>
  <si>
    <t>RACCORDO OTTONE DOPPIO PER RIPARAZIONE - 63 (2")</t>
  </si>
  <si>
    <t>RACCORDO OTTONE DOPPIO PER RIPARAZIONE - 50 (1.1/2")</t>
  </si>
  <si>
    <t>RACCORDO OTTONE DOPPIO PER RIPARAZIONE - 3 BULLONI - 75 (2.1/2")</t>
  </si>
  <si>
    <t>RACCORDO OTTONE DOPPIO PER RIPARAZIONE  - 3 BULLONI - 90 (3")</t>
  </si>
  <si>
    <t>RACCORDO OTTONE DOPPIO PER RIPARAZIONE  - 3 BULLONI - 110 (4")</t>
  </si>
  <si>
    <t>RACCORDO OTTONE F - 1/2"</t>
  </si>
  <si>
    <t>RACCORDO OTTONE F - 3/4"</t>
  </si>
  <si>
    <t xml:space="preserve">RACCORDO OTTONE F - 1" </t>
  </si>
  <si>
    <t>RACCORDO OTTONE F - 1.1/4"</t>
  </si>
  <si>
    <t>RACCORDO OTTONE F - 1.1/2"</t>
  </si>
  <si>
    <t>RACCORDO OTTONE F - 2"</t>
  </si>
  <si>
    <t>RACCORDO OTTONE F - 3 BULLONI - 2.1/2"</t>
  </si>
  <si>
    <t>RACCORDO OTTONE F - 3 BULLONI - 3"</t>
  </si>
  <si>
    <t>RACCORDO OTTONE M - 1/2"</t>
  </si>
  <si>
    <t>RACCORDO OTTONE M - 3/4"</t>
  </si>
  <si>
    <t>RACCORDO OTTONE M - 1"</t>
  </si>
  <si>
    <t>RACCORDO OTTONE M - 1.1/4"</t>
  </si>
  <si>
    <t>RACCORDO OTTONE M - 1.1/2"</t>
  </si>
  <si>
    <t>RACCORDO OTTONE M - 2"</t>
  </si>
  <si>
    <t>RACCORDO OTTONE M - 3 BULLONI - 2.1/2"</t>
  </si>
  <si>
    <t>RACCORDO OTTONE M - 3 BULLONI - 3"</t>
  </si>
  <si>
    <t>RUBINETTO OTTONE A SFERA FF CON CAPPUCCIO SIGILLABILE - 1/2"</t>
  </si>
  <si>
    <t>RUBINETTO OTTONE A SFERA FF CON CAPPUCCIO SIGILLABILE - 3/4"</t>
  </si>
  <si>
    <t>RUBINETTO OTTONE A SFERA FF CON CAPPUCCIO SIGILLABILE - 1"</t>
  </si>
  <si>
    <t>RUBINETTO OTTONE A SFERA FF CON CAPPUCCIO SIGILLABILE - 1.1/4"</t>
  </si>
  <si>
    <t>RUBINETTO OTTONE A SFERA FF CON CAPPUCCIO SIGILLABILE - 1.1/2"</t>
  </si>
  <si>
    <t>RUBINETTO OTTONE A SFERA FF CON CAPPUCCIO SIGILLABILE - 2"</t>
  </si>
  <si>
    <t>RUBINETTO OTTONE A SFERA FF CON FARFALLA SIGILLABILE - 1/2"</t>
  </si>
  <si>
    <t>RUBINETTO OTTONE A SFERA FF CON FARFALLA SIGILLABILE - 3/4"</t>
  </si>
  <si>
    <t>RUBINETTO OTTONE A SFERA FF CON FARFALLA SIGILLABILE - 1"</t>
  </si>
  <si>
    <t>RUBINETTO OTTONE A SFERA FF CON FARFALLA SIGILLABILE - 1.1/4"</t>
  </si>
  <si>
    <t>RUBINETTO OTTONE A SFERA FF CON FARFALLA SIGILLABILE - 1.1/2"</t>
  </si>
  <si>
    <t>RUBINETTO OTTONE A SFERA FF CON FARFALLA SIGILLABILE - 2"</t>
  </si>
  <si>
    <t>RUBINETTO OTTONE A SFERA FF CON MANIGLIA - 1/2"</t>
  </si>
  <si>
    <t>RUBINETTO OTTONE A SFERA FF CON MANIGLIA - 3/4"</t>
  </si>
  <si>
    <t>RUBINETTO OTTONE A SFERA FF CON MANIGLIA - 1"</t>
  </si>
  <si>
    <t>RUBINETTO OTTONE A SFERA FF CON MANIGLIA - 1.1/4"</t>
  </si>
  <si>
    <t>RUBINETTO OTTONE A SFERA FF CON MANIGLIA - 1.1/2"</t>
  </si>
  <si>
    <t>RUBINETTO OTTONE A SFERA FF CON MANIGLIA - 2"</t>
  </si>
  <si>
    <t>RUBINETTO OTTONE A SFERA FF CON MANIGLIA - 2.1/2"</t>
  </si>
  <si>
    <t>RUBINETTO OTTONE A SFERA FF CON MANIGLIA - 3"</t>
  </si>
  <si>
    <t>RUBINETTO OTTONE A SFERA MF CON MANIGLIA - 1/2"</t>
  </si>
  <si>
    <t>VALVOLA RITEGNO OTTONE A MOLLA FF - 1/2"</t>
  </si>
  <si>
    <t>VALVOLA RITEGNO OTTONE A MOLLA FF - 3/4"</t>
  </si>
  <si>
    <t>VALVOLA RITEGNO OTTONE A MOLLA FF - 1"</t>
  </si>
  <si>
    <t>VALVOLA RITEGNO OTTONE A MOLLA FF - 1.1/4"</t>
  </si>
  <si>
    <t>VALVOLA RITEGNO OTTONE A MOLLA FF - 1.1/2"</t>
  </si>
  <si>
    <t>VALVOLA RITEGNO OTTONE A MOLLA FF - 2"</t>
  </si>
  <si>
    <t>TI OTTONE F - 20x1/2"x20</t>
  </si>
  <si>
    <t>TI OTTONE F - 25x3/4"x25</t>
  </si>
  <si>
    <t>TI OTTONE F - 32x1"x32</t>
  </si>
  <si>
    <t>TI OTTONE F - 40x1.1/4"x40</t>
  </si>
  <si>
    <t>TI OTTONE F - 50x1.1/2"x50</t>
  </si>
  <si>
    <t>TI OTTONE F - 63x2"x63</t>
  </si>
  <si>
    <t>TI OTTONE F - 75x2.1/2"x75</t>
  </si>
  <si>
    <t>TI OTTONE F - 90x3"x90</t>
  </si>
  <si>
    <t>RUBINETTO OTTONE A SFERA PER CONTATORE FF CON FARFALLA SIGILLABILE - 1/2"x3/4"</t>
  </si>
  <si>
    <t>RUBINETTO OTTONE A SFERA PER CONTATORE MF CON FARFALLA SIGILLABILE - 1/2"x3/4"</t>
  </si>
  <si>
    <t>RUBINETTO OTTONE A SFERA CON VALVOLA DI RITEGNO FF CON FARFALLA SIGILLABILE - 1/2"</t>
  </si>
  <si>
    <t>RUBINETTO OTTONE A SFERA CON VALVOLA DI RITEGNO FF CON FARFALLA SIGILLABILE - 3/4"</t>
  </si>
  <si>
    <t>RUBINETTO OTTONE A SFERA CON VALVOLA DI RITEGNO FF CON FARFALLA SIGILLABILE - 1"</t>
  </si>
  <si>
    <t>RUBINETTO OTTONE A SFERA CON FILTRO IMPURITA' FF CON FARFALLA SIGILLABILE - 1/2"</t>
  </si>
  <si>
    <t>TAPPO OTTONE M - 1/2"</t>
  </si>
  <si>
    <t>TAPPO OTTONE M - 3/4"</t>
  </si>
  <si>
    <t>1/2"x3/4"</t>
  </si>
  <si>
    <t>PROLUNGA OTTONE MF - 1/2" (10mm)</t>
  </si>
  <si>
    <t>PROLUNGA OTTONE MF - 1/2" (15mm)</t>
  </si>
  <si>
    <t>PROLUNGA OTTONE MF - 1/2" (20mm)</t>
  </si>
  <si>
    <t>PROLUNGA OTTONE MF - 3/4" (10mm)</t>
  </si>
  <si>
    <t>PROLUNGA OTTONE MF - 3/4" (15mm)</t>
  </si>
  <si>
    <t>PROLUNGA OTTONE MF - 3/4" (20mm)</t>
  </si>
  <si>
    <t>PROLUNGA OTTONE MF - 1" (20mm)</t>
  </si>
  <si>
    <t>1/2"x25</t>
  </si>
  <si>
    <t>RACCORDO OTTONE A SQUADRA - 20 (1/2")</t>
  </si>
  <si>
    <t>RACCORDO OTTONE A SQUADRA - 25 (3/4")</t>
  </si>
  <si>
    <t>RACCORDO OTTONE A SQUADRA - 32 (1")</t>
  </si>
  <si>
    <t>RACCORDO OTTONE A SQUADRA - 40 (1.1/4")</t>
  </si>
  <si>
    <t>RACCORDO OTTONE A SQUADRA - 50 (1.1/2")</t>
  </si>
  <si>
    <t>RACCORDO OTTONE A SQUADRA - 63 (2")</t>
  </si>
  <si>
    <t>RACCORDO OTTONE A SQUADRA - 75 (2.1/2")</t>
  </si>
  <si>
    <t>RACCORDO OTTONE A SQUADRA - 90 (3")</t>
  </si>
  <si>
    <t>21</t>
  </si>
  <si>
    <t>27</t>
  </si>
  <si>
    <t>33</t>
  </si>
  <si>
    <t>42</t>
  </si>
  <si>
    <t>48</t>
  </si>
  <si>
    <t>60</t>
  </si>
  <si>
    <t>1/2" - 1cm</t>
  </si>
  <si>
    <t>1/2" - 1,5cm</t>
  </si>
  <si>
    <t>1/2" - 2cm</t>
  </si>
  <si>
    <t>3/4" - 1cm</t>
  </si>
  <si>
    <t>3/4" - 1,5cm</t>
  </si>
  <si>
    <t>3/4" - 2cm</t>
  </si>
  <si>
    <t>1" - 2cm</t>
  </si>
  <si>
    <t>PROLUNGA ADATTATORE OTTONE PER SOSTITUZIONE CONTATORE 145mm con 110mm</t>
  </si>
  <si>
    <t>NIPPLO RIDOTTO OTTONE MM - 1/2"x3/4"</t>
  </si>
  <si>
    <t>Totale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</si>
</sst>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1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1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vertical="top"/>
    </xf>
    <xf numFmtId="0" fontId="0" fillId="0" borderId="1" xfId="0" applyNumberFormat="1" applyFont="1" applyBorder="1" applyAlignment="1">
      <alignment horizontal="center" vertical="top"/>
    </xf>
    <xf numFmtId="4" fontId="0" fillId="0" borderId="1" xfId="0" applyNumberFormat="1" applyFont="1" applyBorder="1" applyAlignment="1">
      <alignment vertical="top"/>
    </xf>
    <xf numFmtId="0" fontId="0" fillId="0" borderId="1" xfId="0" applyBorder="1"/>
    <xf numFmtId="4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A128" zoomScale="142" zoomScaleNormal="142" workbookViewId="0">
      <selection sqref="A1:F159"/>
    </sheetView>
  </sheetViews>
  <sheetFormatPr defaultColWidth="21.7109375" defaultRowHeight="12.75" x14ac:dyDescent="0.2"/>
  <cols>
    <col min="1" max="1" width="8.85546875" customWidth="1"/>
    <col min="2" max="2" width="80" customWidth="1"/>
    <col min="3" max="3" width="11.140625" customWidth="1"/>
    <col min="4" max="4" width="11.140625" style="1" customWidth="1"/>
    <col min="5" max="5" width="9" style="4" customWidth="1"/>
    <col min="6" max="6" width="11.28515625" style="4" customWidth="1"/>
    <col min="7" max="7" width="11.42578125" hidden="1" customWidth="1"/>
    <col min="8" max="8" width="0" style="4" hidden="1" customWidth="1"/>
  </cols>
  <sheetData>
    <row r="1" spans="1:8" s="2" customFormat="1" ht="25.5" x14ac:dyDescent="0.2">
      <c r="A1" s="12" t="s">
        <v>170</v>
      </c>
      <c r="B1" s="12" t="s">
        <v>171</v>
      </c>
      <c r="C1" s="12" t="s">
        <v>211</v>
      </c>
      <c r="D1" s="6" t="s">
        <v>169</v>
      </c>
      <c r="E1" s="3" t="s">
        <v>167</v>
      </c>
      <c r="F1" s="3" t="s">
        <v>168</v>
      </c>
      <c r="G1" s="11">
        <f>F159</f>
        <v>296914.60000000003</v>
      </c>
      <c r="H1" s="5"/>
    </row>
    <row r="2" spans="1:8" x14ac:dyDescent="0.2">
      <c r="A2" s="7" t="s">
        <v>0</v>
      </c>
      <c r="B2" s="7" t="s">
        <v>212</v>
      </c>
      <c r="C2" s="7" t="s">
        <v>1</v>
      </c>
      <c r="D2" s="8">
        <v>30</v>
      </c>
      <c r="E2" s="9">
        <f>ROUND(H2*1.2,2)</f>
        <v>2.0299999999999998</v>
      </c>
      <c r="F2" s="9">
        <f>D2*E2</f>
        <v>60.899999999999991</v>
      </c>
      <c r="H2" s="9">
        <v>1.6908479999999999</v>
      </c>
    </row>
    <row r="3" spans="1:8" x14ac:dyDescent="0.2">
      <c r="A3" s="7" t="s">
        <v>2</v>
      </c>
      <c r="B3" s="7" t="s">
        <v>213</v>
      </c>
      <c r="C3" s="7" t="s">
        <v>3</v>
      </c>
      <c r="D3" s="8">
        <v>10</v>
      </c>
      <c r="E3" s="9">
        <f t="shared" ref="E3:E66" si="0">ROUND(H3*1.2,2)</f>
        <v>2.11</v>
      </c>
      <c r="F3" s="9">
        <f t="shared" ref="F3:F5" si="1">D3*E3</f>
        <v>21.099999999999998</v>
      </c>
      <c r="H3" s="9">
        <v>1.760616</v>
      </c>
    </row>
    <row r="4" spans="1:8" x14ac:dyDescent="0.2">
      <c r="A4" s="7" t="s">
        <v>4</v>
      </c>
      <c r="B4" s="7" t="s">
        <v>214</v>
      </c>
      <c r="C4" s="7" t="s">
        <v>5</v>
      </c>
      <c r="D4" s="8">
        <v>10</v>
      </c>
      <c r="E4" s="9">
        <f t="shared" si="0"/>
        <v>3.37</v>
      </c>
      <c r="F4" s="9">
        <f t="shared" si="1"/>
        <v>33.700000000000003</v>
      </c>
      <c r="H4" s="9">
        <v>2.8112400000000002</v>
      </c>
    </row>
    <row r="5" spans="1:8" x14ac:dyDescent="0.2">
      <c r="A5" s="7" t="s">
        <v>6</v>
      </c>
      <c r="B5" s="7" t="s">
        <v>215</v>
      </c>
      <c r="C5" s="7" t="s">
        <v>7</v>
      </c>
      <c r="D5" s="8">
        <v>30</v>
      </c>
      <c r="E5" s="9">
        <f t="shared" si="0"/>
        <v>5.42</v>
      </c>
      <c r="F5" s="9">
        <f t="shared" si="1"/>
        <v>162.6</v>
      </c>
      <c r="H5" s="9">
        <v>4.5144000000000002</v>
      </c>
    </row>
    <row r="6" spans="1:8" x14ac:dyDescent="0.2">
      <c r="A6" s="7" t="s">
        <v>8</v>
      </c>
      <c r="B6" s="7" t="s">
        <v>216</v>
      </c>
      <c r="C6" s="7" t="s">
        <v>9</v>
      </c>
      <c r="D6" s="8">
        <v>20</v>
      </c>
      <c r="E6" s="9">
        <f t="shared" si="0"/>
        <v>8.73</v>
      </c>
      <c r="F6" s="9">
        <f t="shared" ref="F6:F67" si="2">D6*E6</f>
        <v>174.60000000000002</v>
      </c>
      <c r="H6" s="9">
        <v>7.2763920000000004</v>
      </c>
    </row>
    <row r="7" spans="1:8" x14ac:dyDescent="0.2">
      <c r="A7" s="7" t="s">
        <v>10</v>
      </c>
      <c r="B7" s="7" t="s">
        <v>217</v>
      </c>
      <c r="C7" s="7" t="s">
        <v>11</v>
      </c>
      <c r="D7" s="8">
        <v>20</v>
      </c>
      <c r="E7" s="9">
        <f t="shared" si="0"/>
        <v>13.92</v>
      </c>
      <c r="F7" s="9">
        <f t="shared" si="2"/>
        <v>278.39999999999998</v>
      </c>
      <c r="H7" s="9">
        <v>11.602008</v>
      </c>
    </row>
    <row r="8" spans="1:8" x14ac:dyDescent="0.2">
      <c r="A8" s="7" t="s">
        <v>12</v>
      </c>
      <c r="B8" s="7" t="s">
        <v>218</v>
      </c>
      <c r="C8" s="7" t="s">
        <v>13</v>
      </c>
      <c r="D8" s="8">
        <v>20</v>
      </c>
      <c r="E8" s="9">
        <f t="shared" si="0"/>
        <v>28.62</v>
      </c>
      <c r="F8" s="9">
        <f t="shared" si="2"/>
        <v>572.4</v>
      </c>
      <c r="H8" s="9">
        <v>23.848344000000001</v>
      </c>
    </row>
    <row r="9" spans="1:8" x14ac:dyDescent="0.2">
      <c r="A9" s="7" t="s">
        <v>14</v>
      </c>
      <c r="B9" s="7" t="s">
        <v>219</v>
      </c>
      <c r="C9" s="7" t="s">
        <v>1</v>
      </c>
      <c r="D9" s="8">
        <v>1</v>
      </c>
      <c r="E9" s="9">
        <f t="shared" si="0"/>
        <v>1.46</v>
      </c>
      <c r="F9" s="9">
        <f t="shared" si="2"/>
        <v>1.46</v>
      </c>
      <c r="H9" s="9">
        <v>1.218888</v>
      </c>
    </row>
    <row r="10" spans="1:8" x14ac:dyDescent="0.2">
      <c r="A10" s="7" t="s">
        <v>15</v>
      </c>
      <c r="B10" s="7" t="s">
        <v>220</v>
      </c>
      <c r="C10" s="7" t="s">
        <v>3</v>
      </c>
      <c r="D10" s="8">
        <v>151</v>
      </c>
      <c r="E10" s="9">
        <f t="shared" si="0"/>
        <v>1.71</v>
      </c>
      <c r="F10" s="9">
        <f t="shared" si="2"/>
        <v>258.20999999999998</v>
      </c>
      <c r="H10" s="9">
        <v>1.424088</v>
      </c>
    </row>
    <row r="11" spans="1:8" x14ac:dyDescent="0.2">
      <c r="A11" s="7" t="s">
        <v>16</v>
      </c>
      <c r="B11" s="7" t="s">
        <v>221</v>
      </c>
      <c r="C11" s="7" t="s">
        <v>5</v>
      </c>
      <c r="D11" s="8">
        <v>81</v>
      </c>
      <c r="E11" s="9">
        <f t="shared" si="0"/>
        <v>2.84</v>
      </c>
      <c r="F11" s="9">
        <f t="shared" si="2"/>
        <v>230.04</v>
      </c>
      <c r="H11" s="9">
        <v>2.3639039999999998</v>
      </c>
    </row>
    <row r="12" spans="1:8" x14ac:dyDescent="0.2">
      <c r="A12" s="7" t="s">
        <v>17</v>
      </c>
      <c r="B12" s="7" t="s">
        <v>222</v>
      </c>
      <c r="C12" s="7" t="s">
        <v>7</v>
      </c>
      <c r="D12" s="8">
        <v>105</v>
      </c>
      <c r="E12" s="9">
        <f t="shared" si="0"/>
        <v>4.8099999999999996</v>
      </c>
      <c r="F12" s="9">
        <f t="shared" si="2"/>
        <v>505.04999999999995</v>
      </c>
      <c r="H12" s="9">
        <v>4.0096080000000001</v>
      </c>
    </row>
    <row r="13" spans="1:8" x14ac:dyDescent="0.2">
      <c r="A13" s="7" t="s">
        <v>18</v>
      </c>
      <c r="B13" s="7" t="s">
        <v>223</v>
      </c>
      <c r="C13" s="7" t="s">
        <v>9</v>
      </c>
      <c r="D13" s="8">
        <v>82</v>
      </c>
      <c r="E13" s="9">
        <f t="shared" si="0"/>
        <v>7.31</v>
      </c>
      <c r="F13" s="9">
        <f t="shared" si="2"/>
        <v>599.41999999999996</v>
      </c>
      <c r="H13" s="9">
        <v>6.0903359999999997</v>
      </c>
    </row>
    <row r="14" spans="1:8" x14ac:dyDescent="0.2">
      <c r="A14" s="7" t="s">
        <v>19</v>
      </c>
      <c r="B14" s="7" t="s">
        <v>224</v>
      </c>
      <c r="C14" s="7" t="s">
        <v>11</v>
      </c>
      <c r="D14" s="8">
        <v>50</v>
      </c>
      <c r="E14" s="9">
        <f t="shared" si="0"/>
        <v>11.73</v>
      </c>
      <c r="F14" s="9">
        <f t="shared" si="2"/>
        <v>586.5</v>
      </c>
      <c r="H14" s="9">
        <v>9.7757280000000009</v>
      </c>
    </row>
    <row r="15" spans="1:8" x14ac:dyDescent="0.2">
      <c r="A15" s="7" t="s">
        <v>20</v>
      </c>
      <c r="B15" s="7" t="s">
        <v>225</v>
      </c>
      <c r="C15" s="7" t="s">
        <v>13</v>
      </c>
      <c r="D15" s="8">
        <v>30</v>
      </c>
      <c r="E15" s="9">
        <f t="shared" si="0"/>
        <v>20.46</v>
      </c>
      <c r="F15" s="9">
        <f t="shared" si="2"/>
        <v>613.80000000000007</v>
      </c>
      <c r="H15" s="9">
        <v>17.048016000000001</v>
      </c>
    </row>
    <row r="16" spans="1:8" x14ac:dyDescent="0.2">
      <c r="A16" s="7" t="s">
        <v>21</v>
      </c>
      <c r="B16" s="7" t="s">
        <v>226</v>
      </c>
      <c r="C16" s="7" t="s">
        <v>3</v>
      </c>
      <c r="D16" s="8">
        <v>1</v>
      </c>
      <c r="E16" s="9">
        <f t="shared" si="0"/>
        <v>0.65</v>
      </c>
      <c r="F16" s="9">
        <f t="shared" si="2"/>
        <v>0.65</v>
      </c>
      <c r="H16" s="9">
        <v>0.54331200000000002</v>
      </c>
    </row>
    <row r="17" spans="1:8" x14ac:dyDescent="0.2">
      <c r="A17" s="7" t="s">
        <v>22</v>
      </c>
      <c r="B17" s="7" t="s">
        <v>227</v>
      </c>
      <c r="C17" s="7" t="s">
        <v>5</v>
      </c>
      <c r="D17" s="8">
        <v>1</v>
      </c>
      <c r="E17" s="9">
        <f t="shared" si="0"/>
        <v>1.06</v>
      </c>
      <c r="F17" s="9">
        <f t="shared" si="2"/>
        <v>1.06</v>
      </c>
      <c r="H17" s="9">
        <v>0.87964799999999999</v>
      </c>
    </row>
    <row r="18" spans="1:8" x14ac:dyDescent="0.2">
      <c r="A18" s="7" t="s">
        <v>23</v>
      </c>
      <c r="B18" s="7" t="s">
        <v>228</v>
      </c>
      <c r="C18" s="7" t="s">
        <v>7</v>
      </c>
      <c r="D18" s="8">
        <v>1</v>
      </c>
      <c r="E18" s="9">
        <f t="shared" si="0"/>
        <v>1.92</v>
      </c>
      <c r="F18" s="9">
        <f t="shared" si="2"/>
        <v>1.92</v>
      </c>
      <c r="H18" s="9">
        <v>1.6040639999999999</v>
      </c>
    </row>
    <row r="19" spans="1:8" x14ac:dyDescent="0.2">
      <c r="A19" s="7" t="s">
        <v>24</v>
      </c>
      <c r="B19" s="7" t="s">
        <v>229</v>
      </c>
      <c r="C19" s="7" t="s">
        <v>9</v>
      </c>
      <c r="D19" s="8">
        <v>1</v>
      </c>
      <c r="E19" s="9">
        <f t="shared" si="0"/>
        <v>3.42</v>
      </c>
      <c r="F19" s="9">
        <f t="shared" si="2"/>
        <v>3.42</v>
      </c>
      <c r="H19" s="9">
        <v>2.84592</v>
      </c>
    </row>
    <row r="20" spans="1:8" x14ac:dyDescent="0.2">
      <c r="A20" s="7" t="s">
        <v>25</v>
      </c>
      <c r="B20" s="7" t="s">
        <v>230</v>
      </c>
      <c r="C20" s="7" t="s">
        <v>11</v>
      </c>
      <c r="D20" s="8">
        <v>1</v>
      </c>
      <c r="E20" s="9">
        <f t="shared" si="0"/>
        <v>4.78</v>
      </c>
      <c r="F20" s="9">
        <f t="shared" si="2"/>
        <v>4.78</v>
      </c>
      <c r="H20" s="9">
        <v>3.9842879999999998</v>
      </c>
    </row>
    <row r="21" spans="1:8" x14ac:dyDescent="0.2">
      <c r="A21" s="7" t="s">
        <v>173</v>
      </c>
      <c r="B21" s="7" t="s">
        <v>231</v>
      </c>
      <c r="C21" s="7" t="s">
        <v>13</v>
      </c>
      <c r="D21" s="8">
        <v>1</v>
      </c>
      <c r="E21" s="9">
        <f t="shared" si="0"/>
        <v>6.2</v>
      </c>
      <c r="F21" s="9">
        <f t="shared" si="2"/>
        <v>6.2</v>
      </c>
      <c r="H21" s="9">
        <v>5.17</v>
      </c>
    </row>
    <row r="22" spans="1:8" x14ac:dyDescent="0.2">
      <c r="A22" s="7" t="s">
        <v>26</v>
      </c>
      <c r="B22" s="7" t="s">
        <v>352</v>
      </c>
      <c r="C22" s="7" t="s">
        <v>5</v>
      </c>
      <c r="D22" s="8">
        <v>1</v>
      </c>
      <c r="E22" s="9">
        <f t="shared" si="0"/>
        <v>3.72</v>
      </c>
      <c r="F22" s="9">
        <f t="shared" si="2"/>
        <v>3.72</v>
      </c>
      <c r="H22" s="9">
        <v>3.1</v>
      </c>
    </row>
    <row r="23" spans="1:8" x14ac:dyDescent="0.2">
      <c r="A23" s="7" t="s">
        <v>27</v>
      </c>
      <c r="B23" s="7" t="s">
        <v>232</v>
      </c>
      <c r="C23" s="7" t="s">
        <v>322</v>
      </c>
      <c r="D23" s="8">
        <v>2040</v>
      </c>
      <c r="E23" s="9">
        <f t="shared" si="0"/>
        <v>1.62</v>
      </c>
      <c r="F23" s="9">
        <f t="shared" si="2"/>
        <v>3304.8</v>
      </c>
      <c r="H23" s="9">
        <v>1.35</v>
      </c>
    </row>
    <row r="24" spans="1:8" x14ac:dyDescent="0.2">
      <c r="A24" s="7" t="s">
        <v>174</v>
      </c>
      <c r="B24" s="7" t="s">
        <v>181</v>
      </c>
      <c r="C24" s="7" t="s">
        <v>322</v>
      </c>
      <c r="D24" s="8">
        <v>100</v>
      </c>
      <c r="E24" s="9">
        <f t="shared" si="0"/>
        <v>3.66</v>
      </c>
      <c r="F24" s="9">
        <f t="shared" si="2"/>
        <v>366</v>
      </c>
      <c r="H24" s="9">
        <v>3.05</v>
      </c>
    </row>
    <row r="25" spans="1:8" x14ac:dyDescent="0.2">
      <c r="A25" s="7" t="s">
        <v>28</v>
      </c>
      <c r="B25" s="7" t="s">
        <v>233</v>
      </c>
      <c r="C25" s="7" t="s">
        <v>29</v>
      </c>
      <c r="D25" s="8">
        <v>200</v>
      </c>
      <c r="E25" s="9">
        <f t="shared" si="0"/>
        <v>0.68</v>
      </c>
      <c r="F25" s="9">
        <f t="shared" si="2"/>
        <v>136</v>
      </c>
      <c r="H25" s="9">
        <v>0.56447999999999998</v>
      </c>
    </row>
    <row r="26" spans="1:8" x14ac:dyDescent="0.2">
      <c r="A26" s="7" t="s">
        <v>30</v>
      </c>
      <c r="B26" s="7" t="s">
        <v>234</v>
      </c>
      <c r="C26" s="7" t="s">
        <v>7</v>
      </c>
      <c r="D26" s="8">
        <v>1</v>
      </c>
      <c r="E26" s="9">
        <f t="shared" si="0"/>
        <v>0.81</v>
      </c>
      <c r="F26" s="9">
        <f t="shared" si="2"/>
        <v>0.81</v>
      </c>
      <c r="H26" s="9">
        <v>0.67267200000000005</v>
      </c>
    </row>
    <row r="27" spans="1:8" x14ac:dyDescent="0.2">
      <c r="A27" s="7" t="s">
        <v>31</v>
      </c>
      <c r="B27" s="7" t="s">
        <v>235</v>
      </c>
      <c r="C27" s="7" t="s">
        <v>3</v>
      </c>
      <c r="D27" s="8">
        <v>1</v>
      </c>
      <c r="E27" s="9">
        <f t="shared" si="0"/>
        <v>0.65</v>
      </c>
      <c r="F27" s="9">
        <f t="shared" si="2"/>
        <v>0.65</v>
      </c>
      <c r="H27" s="9">
        <v>0.54331200000000002</v>
      </c>
    </row>
    <row r="28" spans="1:8" x14ac:dyDescent="0.2">
      <c r="A28" s="7" t="s">
        <v>32</v>
      </c>
      <c r="B28" s="7" t="s">
        <v>236</v>
      </c>
      <c r="C28" s="7" t="s">
        <v>9</v>
      </c>
      <c r="D28" s="8">
        <v>1</v>
      </c>
      <c r="E28" s="9">
        <f t="shared" si="0"/>
        <v>1.65</v>
      </c>
      <c r="F28" s="9">
        <f t="shared" si="2"/>
        <v>1.65</v>
      </c>
      <c r="H28" s="9">
        <v>1.371216</v>
      </c>
    </row>
    <row r="29" spans="1:8" x14ac:dyDescent="0.2">
      <c r="A29" s="7" t="s">
        <v>33</v>
      </c>
      <c r="B29" s="7" t="s">
        <v>237</v>
      </c>
      <c r="C29" s="7" t="s">
        <v>11</v>
      </c>
      <c r="D29" s="8">
        <v>1</v>
      </c>
      <c r="E29" s="9">
        <f t="shared" si="0"/>
        <v>2.67</v>
      </c>
      <c r="F29" s="9">
        <f t="shared" si="2"/>
        <v>2.67</v>
      </c>
      <c r="H29" s="9">
        <v>2.2249919999999999</v>
      </c>
    </row>
    <row r="30" spans="1:8" x14ac:dyDescent="0.2">
      <c r="A30" s="7" t="s">
        <v>172</v>
      </c>
      <c r="B30" s="7" t="s">
        <v>238</v>
      </c>
      <c r="C30" s="7" t="s">
        <v>13</v>
      </c>
      <c r="D30" s="8">
        <v>1</v>
      </c>
      <c r="E30" s="9">
        <f t="shared" si="0"/>
        <v>12.42</v>
      </c>
      <c r="F30" s="9">
        <f t="shared" si="2"/>
        <v>12.42</v>
      </c>
      <c r="H30" s="9">
        <v>10.35</v>
      </c>
    </row>
    <row r="31" spans="1:8" x14ac:dyDescent="0.2">
      <c r="A31" s="7" t="s">
        <v>34</v>
      </c>
      <c r="B31" s="7" t="s">
        <v>239</v>
      </c>
      <c r="C31" s="7" t="s">
        <v>35</v>
      </c>
      <c r="D31" s="8">
        <v>1</v>
      </c>
      <c r="E31" s="9">
        <f t="shared" si="0"/>
        <v>15.31</v>
      </c>
      <c r="F31" s="9">
        <f t="shared" si="2"/>
        <v>15.31</v>
      </c>
      <c r="H31" s="9">
        <v>12.7616</v>
      </c>
    </row>
    <row r="32" spans="1:8" x14ac:dyDescent="0.2">
      <c r="A32" s="7" t="s">
        <v>36</v>
      </c>
      <c r="B32" s="7" t="s">
        <v>240</v>
      </c>
      <c r="C32" s="7" t="s">
        <v>3</v>
      </c>
      <c r="D32" s="8">
        <v>170</v>
      </c>
      <c r="E32" s="9">
        <f t="shared" si="0"/>
        <v>0.82</v>
      </c>
      <c r="F32" s="9">
        <f t="shared" si="2"/>
        <v>139.4</v>
      </c>
      <c r="H32" s="9">
        <v>0.68208000000000002</v>
      </c>
    </row>
    <row r="33" spans="1:8" x14ac:dyDescent="0.2">
      <c r="A33" s="7" t="s">
        <v>37</v>
      </c>
      <c r="B33" s="7" t="s">
        <v>353</v>
      </c>
      <c r="C33" s="7" t="s">
        <v>322</v>
      </c>
      <c r="D33" s="8">
        <v>1</v>
      </c>
      <c r="E33" s="9">
        <f t="shared" si="0"/>
        <v>1.21</v>
      </c>
      <c r="F33" s="9">
        <f t="shared" si="2"/>
        <v>1.21</v>
      </c>
      <c r="H33" s="9">
        <v>1.0090079999999999</v>
      </c>
    </row>
    <row r="34" spans="1:8" x14ac:dyDescent="0.2">
      <c r="A34" s="7" t="s">
        <v>38</v>
      </c>
      <c r="B34" s="7" t="s">
        <v>323</v>
      </c>
      <c r="C34" s="7" t="s">
        <v>345</v>
      </c>
      <c r="D34" s="8">
        <v>50</v>
      </c>
      <c r="E34" s="9">
        <f t="shared" si="0"/>
        <v>0.9</v>
      </c>
      <c r="F34" s="9">
        <f t="shared" si="2"/>
        <v>45</v>
      </c>
      <c r="H34" s="9">
        <v>0.74692800000000004</v>
      </c>
    </row>
    <row r="35" spans="1:8" x14ac:dyDescent="0.2">
      <c r="A35" s="7" t="s">
        <v>39</v>
      </c>
      <c r="B35" s="7" t="s">
        <v>324</v>
      </c>
      <c r="C35" s="7" t="s">
        <v>346</v>
      </c>
      <c r="D35" s="8">
        <v>50</v>
      </c>
      <c r="E35" s="9">
        <f t="shared" si="0"/>
        <v>1.03</v>
      </c>
      <c r="F35" s="9">
        <f t="shared" si="2"/>
        <v>51.5</v>
      </c>
      <c r="H35" s="9">
        <v>0.85773600000000005</v>
      </c>
    </row>
    <row r="36" spans="1:8" x14ac:dyDescent="0.2">
      <c r="A36" s="7" t="s">
        <v>40</v>
      </c>
      <c r="B36" s="7" t="s">
        <v>325</v>
      </c>
      <c r="C36" s="7" t="s">
        <v>347</v>
      </c>
      <c r="D36" s="8">
        <v>50</v>
      </c>
      <c r="E36" s="9">
        <f t="shared" si="0"/>
        <v>1.2</v>
      </c>
      <c r="F36" s="9">
        <f t="shared" si="2"/>
        <v>60</v>
      </c>
      <c r="H36" s="9">
        <v>1.001376</v>
      </c>
    </row>
    <row r="37" spans="1:8" x14ac:dyDescent="0.2">
      <c r="A37" s="7" t="s">
        <v>41</v>
      </c>
      <c r="B37" s="7" t="s">
        <v>326</v>
      </c>
      <c r="C37" s="7" t="s">
        <v>348</v>
      </c>
      <c r="D37" s="8">
        <v>1</v>
      </c>
      <c r="E37" s="9">
        <f t="shared" si="0"/>
        <v>1.03</v>
      </c>
      <c r="F37" s="9">
        <f t="shared" si="2"/>
        <v>1.03</v>
      </c>
      <c r="H37" s="9">
        <v>0.85773600000000005</v>
      </c>
    </row>
    <row r="38" spans="1:8" x14ac:dyDescent="0.2">
      <c r="A38" s="7" t="s">
        <v>42</v>
      </c>
      <c r="B38" s="7" t="s">
        <v>327</v>
      </c>
      <c r="C38" s="7" t="s">
        <v>349</v>
      </c>
      <c r="D38" s="8">
        <v>1</v>
      </c>
      <c r="E38" s="9">
        <f t="shared" si="0"/>
        <v>1.24</v>
      </c>
      <c r="F38" s="9">
        <f t="shared" si="2"/>
        <v>1.24</v>
      </c>
      <c r="H38" s="9">
        <v>1.034208</v>
      </c>
    </row>
    <row r="39" spans="1:8" x14ac:dyDescent="0.2">
      <c r="A39" s="7" t="s">
        <v>43</v>
      </c>
      <c r="B39" s="7" t="s">
        <v>328</v>
      </c>
      <c r="C39" s="7" t="s">
        <v>350</v>
      </c>
      <c r="D39" s="8">
        <v>1</v>
      </c>
      <c r="E39" s="9">
        <f t="shared" si="0"/>
        <v>1.46</v>
      </c>
      <c r="F39" s="9">
        <f t="shared" si="2"/>
        <v>1.46</v>
      </c>
      <c r="H39" s="9">
        <v>1.2147840000000001</v>
      </c>
    </row>
    <row r="40" spans="1:8" x14ac:dyDescent="0.2">
      <c r="A40" s="7" t="s">
        <v>44</v>
      </c>
      <c r="B40" s="7" t="s">
        <v>329</v>
      </c>
      <c r="C40" s="7" t="s">
        <v>351</v>
      </c>
      <c r="D40" s="8">
        <v>1</v>
      </c>
      <c r="E40" s="9">
        <f t="shared" si="0"/>
        <v>2.3199999999999998</v>
      </c>
      <c r="F40" s="9">
        <f t="shared" si="2"/>
        <v>2.3199999999999998</v>
      </c>
      <c r="H40" s="9">
        <v>1.9370879999999999</v>
      </c>
    </row>
    <row r="41" spans="1:8" x14ac:dyDescent="0.2">
      <c r="A41" s="7" t="s">
        <v>45</v>
      </c>
      <c r="B41" s="7" t="s">
        <v>182</v>
      </c>
      <c r="C41" s="7" t="s">
        <v>1</v>
      </c>
      <c r="D41" s="8">
        <v>195</v>
      </c>
      <c r="E41" s="9">
        <f t="shared" si="0"/>
        <v>6.33</v>
      </c>
      <c r="F41" s="9">
        <f t="shared" si="2"/>
        <v>1234.3499999999999</v>
      </c>
      <c r="H41" s="9">
        <v>5.2736400000000003</v>
      </c>
    </row>
    <row r="42" spans="1:8" x14ac:dyDescent="0.2">
      <c r="A42" s="7" t="s">
        <v>46</v>
      </c>
      <c r="B42" s="7" t="s">
        <v>183</v>
      </c>
      <c r="C42" s="7" t="s">
        <v>3</v>
      </c>
      <c r="D42" s="8">
        <v>650</v>
      </c>
      <c r="E42" s="9">
        <f t="shared" si="0"/>
        <v>3.1</v>
      </c>
      <c r="F42" s="9">
        <f t="shared" si="2"/>
        <v>2015</v>
      </c>
      <c r="H42" s="9">
        <v>2.5872000000000002</v>
      </c>
    </row>
    <row r="43" spans="1:8" x14ac:dyDescent="0.2">
      <c r="A43" s="7" t="s">
        <v>47</v>
      </c>
      <c r="B43" s="7" t="s">
        <v>184</v>
      </c>
      <c r="C43" s="7" t="s">
        <v>5</v>
      </c>
      <c r="D43" s="8">
        <v>300</v>
      </c>
      <c r="E43" s="9">
        <f t="shared" si="0"/>
        <v>3.64</v>
      </c>
      <c r="F43" s="9">
        <f t="shared" si="2"/>
        <v>1092</v>
      </c>
      <c r="H43" s="9">
        <v>3.0340799999999999</v>
      </c>
    </row>
    <row r="44" spans="1:8" x14ac:dyDescent="0.2">
      <c r="A44" s="7" t="s">
        <v>48</v>
      </c>
      <c r="B44" s="7" t="s">
        <v>185</v>
      </c>
      <c r="C44" s="7" t="s">
        <v>7</v>
      </c>
      <c r="D44" s="8">
        <v>300</v>
      </c>
      <c r="E44" s="9">
        <f t="shared" si="0"/>
        <v>5.53</v>
      </c>
      <c r="F44" s="9">
        <f t="shared" si="2"/>
        <v>1659</v>
      </c>
      <c r="H44" s="9">
        <v>4.6099199999999998</v>
      </c>
    </row>
    <row r="45" spans="1:8" x14ac:dyDescent="0.2">
      <c r="A45" s="7" t="s">
        <v>49</v>
      </c>
      <c r="B45" s="7" t="s">
        <v>186</v>
      </c>
      <c r="C45" s="7" t="s">
        <v>9</v>
      </c>
      <c r="D45" s="8">
        <v>60</v>
      </c>
      <c r="E45" s="9">
        <f t="shared" si="0"/>
        <v>12.48</v>
      </c>
      <c r="F45" s="9">
        <f t="shared" si="2"/>
        <v>748.80000000000007</v>
      </c>
      <c r="H45" s="9">
        <v>10.39584</v>
      </c>
    </row>
    <row r="46" spans="1:8" x14ac:dyDescent="0.2">
      <c r="A46" s="7" t="s">
        <v>50</v>
      </c>
      <c r="B46" s="7" t="s">
        <v>187</v>
      </c>
      <c r="C46" s="7" t="s">
        <v>11</v>
      </c>
      <c r="D46" s="8">
        <v>150</v>
      </c>
      <c r="E46" s="9">
        <f t="shared" si="0"/>
        <v>17.95</v>
      </c>
      <c r="F46" s="9">
        <f t="shared" si="2"/>
        <v>2692.5</v>
      </c>
      <c r="H46" s="9">
        <v>14.95872</v>
      </c>
    </row>
    <row r="47" spans="1:8" x14ac:dyDescent="0.2">
      <c r="A47" s="7" t="s">
        <v>51</v>
      </c>
      <c r="B47" s="7" t="s">
        <v>188</v>
      </c>
      <c r="C47" s="7" t="s">
        <v>13</v>
      </c>
      <c r="D47" s="8">
        <v>80</v>
      </c>
      <c r="E47" s="9">
        <f t="shared" si="0"/>
        <v>28.79</v>
      </c>
      <c r="F47" s="9">
        <f t="shared" si="2"/>
        <v>2303.1999999999998</v>
      </c>
      <c r="H47" s="9">
        <v>23.990400000000001</v>
      </c>
    </row>
    <row r="48" spans="1:8" x14ac:dyDescent="0.2">
      <c r="A48" s="7" t="s">
        <v>52</v>
      </c>
      <c r="B48" s="7" t="s">
        <v>189</v>
      </c>
      <c r="C48" s="7" t="s">
        <v>330</v>
      </c>
      <c r="D48" s="8">
        <v>1</v>
      </c>
      <c r="E48" s="9">
        <f t="shared" si="0"/>
        <v>3.7</v>
      </c>
      <c r="F48" s="9">
        <f t="shared" si="2"/>
        <v>3.7</v>
      </c>
      <c r="H48" s="9">
        <v>3.0811199999999999</v>
      </c>
    </row>
    <row r="49" spans="1:8" x14ac:dyDescent="0.2">
      <c r="A49" s="7" t="s">
        <v>53</v>
      </c>
      <c r="B49" s="7" t="s">
        <v>190</v>
      </c>
      <c r="C49" s="7" t="s">
        <v>1</v>
      </c>
      <c r="D49" s="8">
        <v>196</v>
      </c>
      <c r="E49" s="9">
        <f t="shared" si="0"/>
        <v>5.31</v>
      </c>
      <c r="F49" s="9">
        <f t="shared" si="2"/>
        <v>1040.76</v>
      </c>
      <c r="H49" s="9">
        <v>4.4217599999999999</v>
      </c>
    </row>
    <row r="50" spans="1:8" x14ac:dyDescent="0.2">
      <c r="A50" s="7" t="s">
        <v>54</v>
      </c>
      <c r="B50" s="7" t="s">
        <v>191</v>
      </c>
      <c r="C50" s="7" t="s">
        <v>3</v>
      </c>
      <c r="D50" s="8">
        <v>830</v>
      </c>
      <c r="E50" s="9">
        <f t="shared" si="0"/>
        <v>3.1</v>
      </c>
      <c r="F50" s="9">
        <f t="shared" si="2"/>
        <v>2573</v>
      </c>
      <c r="H50" s="9">
        <v>2.5872000000000002</v>
      </c>
    </row>
    <row r="51" spans="1:8" x14ac:dyDescent="0.2">
      <c r="A51" s="7" t="s">
        <v>55</v>
      </c>
      <c r="B51" s="7" t="s">
        <v>192</v>
      </c>
      <c r="C51" s="7" t="s">
        <v>5</v>
      </c>
      <c r="D51" s="8">
        <v>400</v>
      </c>
      <c r="E51" s="9">
        <f t="shared" si="0"/>
        <v>3.64</v>
      </c>
      <c r="F51" s="9">
        <f t="shared" si="2"/>
        <v>1456</v>
      </c>
      <c r="H51" s="9">
        <v>3.0340799999999999</v>
      </c>
    </row>
    <row r="52" spans="1:8" x14ac:dyDescent="0.2">
      <c r="A52" s="7" t="s">
        <v>56</v>
      </c>
      <c r="B52" s="7" t="s">
        <v>193</v>
      </c>
      <c r="C52" s="7" t="s">
        <v>7</v>
      </c>
      <c r="D52" s="8">
        <v>230</v>
      </c>
      <c r="E52" s="9">
        <f t="shared" si="0"/>
        <v>5.53</v>
      </c>
      <c r="F52" s="9">
        <f t="shared" si="2"/>
        <v>1271.9000000000001</v>
      </c>
      <c r="H52" s="9">
        <v>4.6099199999999998</v>
      </c>
    </row>
    <row r="53" spans="1:8" x14ac:dyDescent="0.2">
      <c r="A53" s="7" t="s">
        <v>57</v>
      </c>
      <c r="B53" s="7" t="s">
        <v>194</v>
      </c>
      <c r="C53" s="7" t="s">
        <v>9</v>
      </c>
      <c r="D53" s="8">
        <v>70</v>
      </c>
      <c r="E53" s="9">
        <f t="shared" si="0"/>
        <v>12.48</v>
      </c>
      <c r="F53" s="9">
        <f t="shared" si="2"/>
        <v>873.6</v>
      </c>
      <c r="H53" s="9">
        <v>10.39584</v>
      </c>
    </row>
    <row r="54" spans="1:8" x14ac:dyDescent="0.2">
      <c r="A54" s="7" t="s">
        <v>58</v>
      </c>
      <c r="B54" s="7" t="s">
        <v>195</v>
      </c>
      <c r="C54" s="7" t="s">
        <v>11</v>
      </c>
      <c r="D54" s="8">
        <v>130</v>
      </c>
      <c r="E54" s="9">
        <f t="shared" si="0"/>
        <v>18.309999999999999</v>
      </c>
      <c r="F54" s="9">
        <f t="shared" si="2"/>
        <v>2380.2999999999997</v>
      </c>
      <c r="H54" s="9">
        <v>15.259776</v>
      </c>
    </row>
    <row r="55" spans="1:8" x14ac:dyDescent="0.2">
      <c r="A55" s="7" t="s">
        <v>59</v>
      </c>
      <c r="B55" s="7" t="s">
        <v>196</v>
      </c>
      <c r="C55" s="7" t="s">
        <v>13</v>
      </c>
      <c r="D55" s="8">
        <v>110</v>
      </c>
      <c r="E55" s="9">
        <f t="shared" si="0"/>
        <v>28.79</v>
      </c>
      <c r="F55" s="9">
        <f t="shared" si="2"/>
        <v>3166.9</v>
      </c>
      <c r="H55" s="9">
        <v>23.990400000000001</v>
      </c>
    </row>
    <row r="56" spans="1:8" x14ac:dyDescent="0.2">
      <c r="A56" s="7" t="s">
        <v>60</v>
      </c>
      <c r="B56" s="7" t="s">
        <v>331</v>
      </c>
      <c r="C56" s="7" t="s">
        <v>61</v>
      </c>
      <c r="D56" s="8">
        <v>250</v>
      </c>
      <c r="E56" s="9">
        <f t="shared" si="0"/>
        <v>3.3</v>
      </c>
      <c r="F56" s="9">
        <f t="shared" si="2"/>
        <v>825</v>
      </c>
      <c r="H56" s="9">
        <v>2.7518400000000001</v>
      </c>
    </row>
    <row r="57" spans="1:8" x14ac:dyDescent="0.2">
      <c r="A57" s="7" t="s">
        <v>62</v>
      </c>
      <c r="B57" s="7" t="s">
        <v>332</v>
      </c>
      <c r="C57" s="7" t="s">
        <v>63</v>
      </c>
      <c r="D57" s="8">
        <v>120</v>
      </c>
      <c r="E57" s="9">
        <f t="shared" si="0"/>
        <v>4.57</v>
      </c>
      <c r="F57" s="9">
        <f t="shared" si="2"/>
        <v>548.40000000000009</v>
      </c>
      <c r="H57" s="9">
        <v>3.8102399999999998</v>
      </c>
    </row>
    <row r="58" spans="1:8" x14ac:dyDescent="0.2">
      <c r="A58" s="7" t="s">
        <v>64</v>
      </c>
      <c r="B58" s="7" t="s">
        <v>333</v>
      </c>
      <c r="C58" s="7" t="s">
        <v>65</v>
      </c>
      <c r="D58" s="8">
        <v>330</v>
      </c>
      <c r="E58" s="9">
        <f t="shared" si="0"/>
        <v>7.14</v>
      </c>
      <c r="F58" s="9">
        <f t="shared" si="2"/>
        <v>2356.1999999999998</v>
      </c>
      <c r="H58" s="9">
        <v>5.9505600000000003</v>
      </c>
    </row>
    <row r="59" spans="1:8" x14ac:dyDescent="0.2">
      <c r="A59" s="7" t="s">
        <v>66</v>
      </c>
      <c r="B59" s="7" t="s">
        <v>334</v>
      </c>
      <c r="C59" s="7" t="s">
        <v>67</v>
      </c>
      <c r="D59" s="8">
        <v>60</v>
      </c>
      <c r="E59" s="9">
        <f t="shared" si="0"/>
        <v>12.16</v>
      </c>
      <c r="F59" s="9">
        <f t="shared" si="2"/>
        <v>729.6</v>
      </c>
      <c r="H59" s="9">
        <v>10.137119999999999</v>
      </c>
    </row>
    <row r="60" spans="1:8" x14ac:dyDescent="0.2">
      <c r="A60" s="7" t="s">
        <v>68</v>
      </c>
      <c r="B60" s="7" t="s">
        <v>335</v>
      </c>
      <c r="C60" s="7" t="s">
        <v>69</v>
      </c>
      <c r="D60" s="8">
        <v>60</v>
      </c>
      <c r="E60" s="9">
        <f t="shared" si="0"/>
        <v>18.149999999999999</v>
      </c>
      <c r="F60" s="9">
        <f t="shared" si="2"/>
        <v>1089</v>
      </c>
      <c r="H60" s="9">
        <v>15.12336</v>
      </c>
    </row>
    <row r="61" spans="1:8" x14ac:dyDescent="0.2">
      <c r="A61" s="7" t="s">
        <v>70</v>
      </c>
      <c r="B61" s="7" t="s">
        <v>336</v>
      </c>
      <c r="C61" s="7" t="s">
        <v>71</v>
      </c>
      <c r="D61" s="8">
        <v>130</v>
      </c>
      <c r="E61" s="9">
        <f t="shared" si="0"/>
        <v>30.48</v>
      </c>
      <c r="F61" s="9">
        <f t="shared" si="2"/>
        <v>3962.4</v>
      </c>
      <c r="H61" s="9">
        <v>25.401599999999998</v>
      </c>
    </row>
    <row r="62" spans="1:8" x14ac:dyDescent="0.2">
      <c r="A62" s="7" t="s">
        <v>72</v>
      </c>
      <c r="B62" s="7" t="s">
        <v>337</v>
      </c>
      <c r="C62" s="7" t="s">
        <v>73</v>
      </c>
      <c r="D62" s="8">
        <v>1</v>
      </c>
      <c r="E62" s="9">
        <f t="shared" si="0"/>
        <v>70.36</v>
      </c>
      <c r="F62" s="9">
        <f t="shared" si="2"/>
        <v>70.36</v>
      </c>
      <c r="H62" s="9">
        <v>58.635359999999999</v>
      </c>
    </row>
    <row r="63" spans="1:8" x14ac:dyDescent="0.2">
      <c r="A63" s="7" t="s">
        <v>74</v>
      </c>
      <c r="B63" s="7" t="s">
        <v>338</v>
      </c>
      <c r="C63" s="7" t="s">
        <v>75</v>
      </c>
      <c r="D63" s="8">
        <v>1</v>
      </c>
      <c r="E63" s="9">
        <f t="shared" si="0"/>
        <v>99.07</v>
      </c>
      <c r="F63" s="9">
        <f t="shared" si="2"/>
        <v>99.07</v>
      </c>
      <c r="H63" s="9">
        <v>82.555199999999999</v>
      </c>
    </row>
    <row r="64" spans="1:8" x14ac:dyDescent="0.2">
      <c r="A64" s="7" t="s">
        <v>76</v>
      </c>
      <c r="B64" s="7" t="s">
        <v>197</v>
      </c>
      <c r="C64" s="7" t="s">
        <v>3</v>
      </c>
      <c r="D64" s="8">
        <v>1000</v>
      </c>
      <c r="E64" s="9">
        <f t="shared" si="0"/>
        <v>2.37</v>
      </c>
      <c r="F64" s="9">
        <f t="shared" si="2"/>
        <v>2370</v>
      </c>
      <c r="H64" s="9">
        <v>1.9756800000000001</v>
      </c>
    </row>
    <row r="65" spans="1:8" x14ac:dyDescent="0.2">
      <c r="A65" s="7" t="s">
        <v>77</v>
      </c>
      <c r="B65" s="7" t="s">
        <v>198</v>
      </c>
      <c r="C65" s="7" t="s">
        <v>5</v>
      </c>
      <c r="D65" s="8">
        <v>600</v>
      </c>
      <c r="E65" s="9">
        <f t="shared" si="0"/>
        <v>3.08</v>
      </c>
      <c r="F65" s="9">
        <f t="shared" si="2"/>
        <v>1848</v>
      </c>
      <c r="H65" s="9">
        <v>2.5636800000000002</v>
      </c>
    </row>
    <row r="66" spans="1:8" x14ac:dyDescent="0.2">
      <c r="A66" s="7" t="s">
        <v>78</v>
      </c>
      <c r="B66" s="7" t="s">
        <v>199</v>
      </c>
      <c r="C66" s="7" t="s">
        <v>7</v>
      </c>
      <c r="D66" s="8">
        <v>1150</v>
      </c>
      <c r="E66" s="9">
        <f t="shared" si="0"/>
        <v>4.83</v>
      </c>
      <c r="F66" s="9">
        <f t="shared" si="2"/>
        <v>5554.5</v>
      </c>
      <c r="H66" s="9">
        <v>4.0219199999999997</v>
      </c>
    </row>
    <row r="67" spans="1:8" x14ac:dyDescent="0.2">
      <c r="A67" s="7" t="s">
        <v>79</v>
      </c>
      <c r="B67" s="7" t="s">
        <v>200</v>
      </c>
      <c r="C67" s="7" t="s">
        <v>9</v>
      </c>
      <c r="D67" s="8">
        <v>20</v>
      </c>
      <c r="E67" s="9">
        <f t="shared" ref="E67:E130" si="3">ROUND(H67*1.2,2)</f>
        <v>8.35</v>
      </c>
      <c r="F67" s="9">
        <f t="shared" si="2"/>
        <v>167</v>
      </c>
      <c r="H67" s="9">
        <v>6.9619200000000001</v>
      </c>
    </row>
    <row r="68" spans="1:8" x14ac:dyDescent="0.2">
      <c r="A68" s="7" t="s">
        <v>80</v>
      </c>
      <c r="B68" s="7" t="s">
        <v>201</v>
      </c>
      <c r="C68" s="7" t="s">
        <v>11</v>
      </c>
      <c r="D68" s="8">
        <v>150</v>
      </c>
      <c r="E68" s="9">
        <f t="shared" si="3"/>
        <v>11.66</v>
      </c>
      <c r="F68" s="9">
        <f t="shared" ref="F68:F128" si="4">D68*E68</f>
        <v>1749</v>
      </c>
      <c r="H68" s="9">
        <v>9.7137600000000006</v>
      </c>
    </row>
    <row r="69" spans="1:8" x14ac:dyDescent="0.2">
      <c r="A69" s="7" t="s">
        <v>81</v>
      </c>
      <c r="B69" s="7" t="s">
        <v>202</v>
      </c>
      <c r="C69" s="7" t="s">
        <v>13</v>
      </c>
      <c r="D69" s="8">
        <v>144</v>
      </c>
      <c r="E69" s="9">
        <f t="shared" si="3"/>
        <v>21.22</v>
      </c>
      <c r="F69" s="9">
        <f t="shared" si="4"/>
        <v>3055.68</v>
      </c>
      <c r="H69" s="9">
        <v>17.68704</v>
      </c>
    </row>
    <row r="70" spans="1:8" x14ac:dyDescent="0.2">
      <c r="A70" s="7" t="s">
        <v>82</v>
      </c>
      <c r="B70" s="7" t="s">
        <v>203</v>
      </c>
      <c r="C70" s="7" t="s">
        <v>35</v>
      </c>
      <c r="D70" s="8">
        <v>10</v>
      </c>
      <c r="E70" s="9">
        <f t="shared" si="3"/>
        <v>47.16</v>
      </c>
      <c r="F70" s="9">
        <f t="shared" si="4"/>
        <v>471.59999999999997</v>
      </c>
      <c r="H70" s="9">
        <v>39.301920000000003</v>
      </c>
    </row>
    <row r="71" spans="1:8" x14ac:dyDescent="0.2">
      <c r="A71" s="7" t="s">
        <v>83</v>
      </c>
      <c r="B71" s="7" t="s">
        <v>204</v>
      </c>
      <c r="C71" s="7" t="s">
        <v>84</v>
      </c>
      <c r="D71" s="8">
        <v>5</v>
      </c>
      <c r="E71" s="9">
        <f t="shared" si="3"/>
        <v>62.74</v>
      </c>
      <c r="F71" s="9">
        <f t="shared" si="4"/>
        <v>313.7</v>
      </c>
      <c r="H71" s="9">
        <v>52.284959999999998</v>
      </c>
    </row>
    <row r="72" spans="1:8" x14ac:dyDescent="0.2">
      <c r="A72" s="7" t="s">
        <v>85</v>
      </c>
      <c r="B72" s="7" t="s">
        <v>205</v>
      </c>
      <c r="C72" s="7" t="s">
        <v>3</v>
      </c>
      <c r="D72" s="8">
        <v>1651</v>
      </c>
      <c r="E72" s="9">
        <f t="shared" si="3"/>
        <v>2.37</v>
      </c>
      <c r="F72" s="9">
        <f t="shared" si="4"/>
        <v>3912.8700000000003</v>
      </c>
      <c r="H72" s="9">
        <v>1.9756800000000001</v>
      </c>
    </row>
    <row r="73" spans="1:8" x14ac:dyDescent="0.2">
      <c r="A73" s="7" t="s">
        <v>86</v>
      </c>
      <c r="B73" s="7" t="s">
        <v>206</v>
      </c>
      <c r="C73" s="7" t="s">
        <v>5</v>
      </c>
      <c r="D73" s="8">
        <v>411</v>
      </c>
      <c r="E73" s="9">
        <f t="shared" si="3"/>
        <v>3.08</v>
      </c>
      <c r="F73" s="9">
        <f t="shared" si="4"/>
        <v>1265.8800000000001</v>
      </c>
      <c r="H73" s="9">
        <v>2.5636800000000002</v>
      </c>
    </row>
    <row r="74" spans="1:8" x14ac:dyDescent="0.2">
      <c r="A74" s="7" t="s">
        <v>87</v>
      </c>
      <c r="B74" s="7" t="s">
        <v>207</v>
      </c>
      <c r="C74" s="7" t="s">
        <v>7</v>
      </c>
      <c r="D74" s="8">
        <v>1900</v>
      </c>
      <c r="E74" s="9">
        <f t="shared" si="3"/>
        <v>4.8</v>
      </c>
      <c r="F74" s="9">
        <f t="shared" si="4"/>
        <v>9120</v>
      </c>
      <c r="H74" s="9">
        <v>3.9984000000000002</v>
      </c>
    </row>
    <row r="75" spans="1:8" x14ac:dyDescent="0.2">
      <c r="A75" s="7" t="s">
        <v>88</v>
      </c>
      <c r="B75" s="7" t="s">
        <v>208</v>
      </c>
      <c r="C75" s="7" t="s">
        <v>9</v>
      </c>
      <c r="D75" s="8">
        <v>150</v>
      </c>
      <c r="E75" s="9">
        <f t="shared" si="3"/>
        <v>8.44</v>
      </c>
      <c r="F75" s="9">
        <f t="shared" si="4"/>
        <v>1266</v>
      </c>
      <c r="H75" s="9">
        <v>7.0324799999999996</v>
      </c>
    </row>
    <row r="76" spans="1:8" x14ac:dyDescent="0.2">
      <c r="A76" s="7" t="s">
        <v>89</v>
      </c>
      <c r="B76" s="7" t="s">
        <v>209</v>
      </c>
      <c r="C76" s="7" t="s">
        <v>11</v>
      </c>
      <c r="D76" s="8">
        <v>245</v>
      </c>
      <c r="E76" s="9">
        <f t="shared" si="3"/>
        <v>11.66</v>
      </c>
      <c r="F76" s="9">
        <f t="shared" si="4"/>
        <v>2856.7</v>
      </c>
      <c r="H76" s="9">
        <v>9.7137600000000006</v>
      </c>
    </row>
    <row r="77" spans="1:8" x14ac:dyDescent="0.2">
      <c r="A77" s="7" t="s">
        <v>90</v>
      </c>
      <c r="B77" s="7" t="s">
        <v>210</v>
      </c>
      <c r="C77" s="7" t="s">
        <v>13</v>
      </c>
      <c r="D77" s="8">
        <v>180</v>
      </c>
      <c r="E77" s="9">
        <f t="shared" si="3"/>
        <v>21.2</v>
      </c>
      <c r="F77" s="9">
        <f t="shared" si="4"/>
        <v>3816</v>
      </c>
      <c r="H77" s="9">
        <v>17.663519999999998</v>
      </c>
    </row>
    <row r="78" spans="1:8" x14ac:dyDescent="0.2">
      <c r="A78" s="7" t="s">
        <v>91</v>
      </c>
      <c r="B78" s="7" t="s">
        <v>241</v>
      </c>
      <c r="C78" s="7" t="s">
        <v>61</v>
      </c>
      <c r="D78" s="8">
        <v>1300</v>
      </c>
      <c r="E78" s="9">
        <f t="shared" si="3"/>
        <v>2.91</v>
      </c>
      <c r="F78" s="9">
        <f t="shared" si="4"/>
        <v>3783</v>
      </c>
      <c r="H78" s="9">
        <v>2.4225599999999998</v>
      </c>
    </row>
    <row r="79" spans="1:8" x14ac:dyDescent="0.2">
      <c r="A79" s="7" t="s">
        <v>92</v>
      </c>
      <c r="B79" s="7" t="s">
        <v>242</v>
      </c>
      <c r="C79" s="7" t="s">
        <v>63</v>
      </c>
      <c r="D79" s="8">
        <v>830</v>
      </c>
      <c r="E79" s="9">
        <f t="shared" si="3"/>
        <v>3.92</v>
      </c>
      <c r="F79" s="9">
        <f t="shared" si="4"/>
        <v>3253.6</v>
      </c>
      <c r="H79" s="9">
        <v>3.2692800000000002</v>
      </c>
    </row>
    <row r="80" spans="1:8" x14ac:dyDescent="0.2">
      <c r="A80" s="7" t="s">
        <v>93</v>
      </c>
      <c r="B80" s="7" t="s">
        <v>243</v>
      </c>
      <c r="C80" s="7" t="s">
        <v>65</v>
      </c>
      <c r="D80" s="8">
        <v>730</v>
      </c>
      <c r="E80" s="9">
        <f t="shared" si="3"/>
        <v>5.7</v>
      </c>
      <c r="F80" s="9">
        <f t="shared" si="4"/>
        <v>4161</v>
      </c>
      <c r="H80" s="9">
        <v>4.7510399999999997</v>
      </c>
    </row>
    <row r="81" spans="1:8" x14ac:dyDescent="0.2">
      <c r="A81" s="7" t="s">
        <v>94</v>
      </c>
      <c r="B81" s="7" t="s">
        <v>244</v>
      </c>
      <c r="C81" s="7" t="s">
        <v>67</v>
      </c>
      <c r="D81" s="8">
        <v>220</v>
      </c>
      <c r="E81" s="9">
        <f t="shared" si="3"/>
        <v>9.7100000000000009</v>
      </c>
      <c r="F81" s="9">
        <f t="shared" si="4"/>
        <v>2136.2000000000003</v>
      </c>
      <c r="H81" s="9">
        <v>8.0908800000000003</v>
      </c>
    </row>
    <row r="82" spans="1:8" x14ac:dyDescent="0.2">
      <c r="A82" s="7" t="s">
        <v>95</v>
      </c>
      <c r="B82" s="7" t="s">
        <v>245</v>
      </c>
      <c r="C82" s="7" t="s">
        <v>69</v>
      </c>
      <c r="D82" s="8">
        <v>180</v>
      </c>
      <c r="E82" s="9">
        <f t="shared" si="3"/>
        <v>14.28</v>
      </c>
      <c r="F82" s="9">
        <f t="shared" si="4"/>
        <v>2570.4</v>
      </c>
      <c r="H82" s="9">
        <v>11.901120000000001</v>
      </c>
    </row>
    <row r="83" spans="1:8" x14ac:dyDescent="0.2">
      <c r="A83" s="7" t="s">
        <v>96</v>
      </c>
      <c r="B83" s="7" t="s">
        <v>246</v>
      </c>
      <c r="C83" s="7" t="s">
        <v>71</v>
      </c>
      <c r="D83" s="8">
        <v>250</v>
      </c>
      <c r="E83" s="9">
        <f t="shared" si="3"/>
        <v>24.3</v>
      </c>
      <c r="F83" s="9">
        <f t="shared" si="4"/>
        <v>6075</v>
      </c>
      <c r="H83" s="9">
        <v>20.250720000000001</v>
      </c>
    </row>
    <row r="84" spans="1:8" x14ac:dyDescent="0.2">
      <c r="A84" s="7" t="s">
        <v>97</v>
      </c>
      <c r="B84" s="7" t="s">
        <v>247</v>
      </c>
      <c r="C84" s="7" t="s">
        <v>73</v>
      </c>
      <c r="D84" s="8">
        <v>30</v>
      </c>
      <c r="E84" s="9">
        <f t="shared" si="3"/>
        <v>54.78</v>
      </c>
      <c r="F84" s="9">
        <f t="shared" si="4"/>
        <v>1643.4</v>
      </c>
      <c r="H84" s="9">
        <v>45.652320000000003</v>
      </c>
    </row>
    <row r="85" spans="1:8" x14ac:dyDescent="0.2">
      <c r="A85" s="7" t="s">
        <v>98</v>
      </c>
      <c r="B85" s="7" t="s">
        <v>248</v>
      </c>
      <c r="C85" s="7" t="s">
        <v>75</v>
      </c>
      <c r="D85" s="8">
        <v>1</v>
      </c>
      <c r="E85" s="9">
        <f t="shared" si="3"/>
        <v>75.78</v>
      </c>
      <c r="F85" s="9">
        <f t="shared" si="4"/>
        <v>75.78</v>
      </c>
      <c r="H85" s="9">
        <v>63.151200000000003</v>
      </c>
    </row>
    <row r="86" spans="1:8" x14ac:dyDescent="0.2">
      <c r="A86" s="7" t="s">
        <v>99</v>
      </c>
      <c r="B86" s="7" t="s">
        <v>249</v>
      </c>
      <c r="C86" s="7" t="s">
        <v>339</v>
      </c>
      <c r="D86" s="8">
        <v>1</v>
      </c>
      <c r="E86" s="9">
        <f t="shared" si="3"/>
        <v>5</v>
      </c>
      <c r="F86" s="9">
        <f t="shared" si="4"/>
        <v>5</v>
      </c>
      <c r="H86" s="9">
        <v>4.1630399999999996</v>
      </c>
    </row>
    <row r="87" spans="1:8" x14ac:dyDescent="0.2">
      <c r="A87" s="7" t="s">
        <v>100</v>
      </c>
      <c r="B87" s="7" t="s">
        <v>250</v>
      </c>
      <c r="C87" s="7" t="s">
        <v>340</v>
      </c>
      <c r="D87" s="8">
        <v>1</v>
      </c>
      <c r="E87" s="9">
        <f t="shared" si="3"/>
        <v>5.73</v>
      </c>
      <c r="F87" s="9">
        <f t="shared" si="4"/>
        <v>5.73</v>
      </c>
      <c r="H87" s="9">
        <v>4.7745600000000001</v>
      </c>
    </row>
    <row r="88" spans="1:8" x14ac:dyDescent="0.2">
      <c r="A88" s="7" t="s">
        <v>101</v>
      </c>
      <c r="B88" s="7" t="s">
        <v>251</v>
      </c>
      <c r="C88" s="7" t="s">
        <v>341</v>
      </c>
      <c r="D88" s="8">
        <v>1</v>
      </c>
      <c r="E88" s="9">
        <f t="shared" si="3"/>
        <v>8.58</v>
      </c>
      <c r="F88" s="9">
        <f t="shared" si="4"/>
        <v>8.58</v>
      </c>
      <c r="H88" s="9">
        <v>7.15008</v>
      </c>
    </row>
    <row r="89" spans="1:8" x14ac:dyDescent="0.2">
      <c r="A89" s="7" t="s">
        <v>102</v>
      </c>
      <c r="B89" s="7" t="s">
        <v>252</v>
      </c>
      <c r="C89" s="7" t="s">
        <v>342</v>
      </c>
      <c r="D89" s="8">
        <v>1</v>
      </c>
      <c r="E89" s="9">
        <f t="shared" si="3"/>
        <v>23.37</v>
      </c>
      <c r="F89" s="9">
        <f t="shared" si="4"/>
        <v>23.37</v>
      </c>
      <c r="H89" s="9">
        <v>19.47456</v>
      </c>
    </row>
    <row r="90" spans="1:8" x14ac:dyDescent="0.2">
      <c r="A90" s="7" t="s">
        <v>103</v>
      </c>
      <c r="B90" s="7" t="s">
        <v>253</v>
      </c>
      <c r="C90" s="7" t="s">
        <v>343</v>
      </c>
      <c r="D90" s="8">
        <v>1</v>
      </c>
      <c r="E90" s="9">
        <f t="shared" si="3"/>
        <v>30.48</v>
      </c>
      <c r="F90" s="9">
        <f t="shared" si="4"/>
        <v>30.48</v>
      </c>
      <c r="H90" s="9">
        <v>25.401599999999998</v>
      </c>
    </row>
    <row r="91" spans="1:8" x14ac:dyDescent="0.2">
      <c r="A91" s="7" t="s">
        <v>104</v>
      </c>
      <c r="B91" s="7" t="s">
        <v>254</v>
      </c>
      <c r="C91" s="7" t="s">
        <v>344</v>
      </c>
      <c r="D91" s="8">
        <v>1</v>
      </c>
      <c r="E91" s="9">
        <f t="shared" si="3"/>
        <v>46.71</v>
      </c>
      <c r="F91" s="9">
        <f t="shared" si="4"/>
        <v>46.71</v>
      </c>
      <c r="H91" s="9">
        <v>38.925600000000003</v>
      </c>
    </row>
    <row r="92" spans="1:8" x14ac:dyDescent="0.2">
      <c r="A92" s="7" t="s">
        <v>105</v>
      </c>
      <c r="B92" s="7" t="s">
        <v>255</v>
      </c>
      <c r="C92" s="7" t="s">
        <v>63</v>
      </c>
      <c r="D92" s="8">
        <v>100</v>
      </c>
      <c r="E92" s="9">
        <f t="shared" si="3"/>
        <v>5.1100000000000003</v>
      </c>
      <c r="F92" s="9">
        <f t="shared" si="4"/>
        <v>511.00000000000006</v>
      </c>
      <c r="H92" s="9">
        <v>4.2571199999999996</v>
      </c>
    </row>
    <row r="93" spans="1:8" x14ac:dyDescent="0.2">
      <c r="A93" s="7" t="s">
        <v>106</v>
      </c>
      <c r="B93" s="7" t="s">
        <v>256</v>
      </c>
      <c r="C93" s="7" t="s">
        <v>65</v>
      </c>
      <c r="D93" s="8">
        <v>120</v>
      </c>
      <c r="E93" s="9">
        <f t="shared" si="3"/>
        <v>7.71</v>
      </c>
      <c r="F93" s="9">
        <f t="shared" si="4"/>
        <v>925.2</v>
      </c>
      <c r="H93" s="9">
        <v>6.42096</v>
      </c>
    </row>
    <row r="94" spans="1:8" x14ac:dyDescent="0.2">
      <c r="A94" s="7" t="s">
        <v>107</v>
      </c>
      <c r="B94" s="7" t="s">
        <v>257</v>
      </c>
      <c r="C94" s="7" t="s">
        <v>67</v>
      </c>
      <c r="D94" s="8">
        <v>80</v>
      </c>
      <c r="E94" s="9">
        <f t="shared" si="3"/>
        <v>12.67</v>
      </c>
      <c r="F94" s="9">
        <f t="shared" si="4"/>
        <v>1013.6</v>
      </c>
      <c r="H94" s="9">
        <v>10.56048</v>
      </c>
    </row>
    <row r="95" spans="1:8" x14ac:dyDescent="0.2">
      <c r="A95" s="7" t="s">
        <v>108</v>
      </c>
      <c r="B95" s="7" t="s">
        <v>259</v>
      </c>
      <c r="C95" s="7" t="s">
        <v>69</v>
      </c>
      <c r="D95" s="8">
        <v>140</v>
      </c>
      <c r="E95" s="9">
        <f t="shared" si="3"/>
        <v>18.989999999999998</v>
      </c>
      <c r="F95" s="9">
        <f t="shared" si="4"/>
        <v>2658.6</v>
      </c>
      <c r="H95" s="9">
        <v>15.82896</v>
      </c>
    </row>
    <row r="96" spans="1:8" x14ac:dyDescent="0.2">
      <c r="A96" s="7" t="s">
        <v>109</v>
      </c>
      <c r="B96" s="7" t="s">
        <v>258</v>
      </c>
      <c r="C96" s="7" t="s">
        <v>71</v>
      </c>
      <c r="D96" s="8">
        <v>90</v>
      </c>
      <c r="E96" s="9">
        <f t="shared" si="3"/>
        <v>31.13</v>
      </c>
      <c r="F96" s="9">
        <f t="shared" si="4"/>
        <v>2801.7</v>
      </c>
      <c r="H96" s="9">
        <v>25.94256</v>
      </c>
    </row>
    <row r="97" spans="1:8" x14ac:dyDescent="0.2">
      <c r="A97" s="7" t="s">
        <v>110</v>
      </c>
      <c r="B97" s="7" t="s">
        <v>260</v>
      </c>
      <c r="C97" s="7" t="s">
        <v>73</v>
      </c>
      <c r="D97" s="8">
        <v>15</v>
      </c>
      <c r="E97" s="9">
        <f t="shared" si="3"/>
        <v>62.74</v>
      </c>
      <c r="F97" s="9">
        <f t="shared" si="4"/>
        <v>941.1</v>
      </c>
      <c r="H97" s="9">
        <v>52.284959999999998</v>
      </c>
    </row>
    <row r="98" spans="1:8" x14ac:dyDescent="0.2">
      <c r="A98" s="7" t="s">
        <v>111</v>
      </c>
      <c r="B98" s="7" t="s">
        <v>261</v>
      </c>
      <c r="C98" s="7" t="s">
        <v>75</v>
      </c>
      <c r="D98" s="8">
        <v>1</v>
      </c>
      <c r="E98" s="9">
        <f t="shared" si="3"/>
        <v>82.64</v>
      </c>
      <c r="F98" s="9">
        <f t="shared" si="4"/>
        <v>82.64</v>
      </c>
      <c r="H98" s="9">
        <v>68.866560000000007</v>
      </c>
    </row>
    <row r="99" spans="1:8" x14ac:dyDescent="0.2">
      <c r="A99" s="7" t="s">
        <v>112</v>
      </c>
      <c r="B99" s="7" t="s">
        <v>262</v>
      </c>
      <c r="C99" s="7" t="s">
        <v>113</v>
      </c>
      <c r="D99" s="8">
        <v>1</v>
      </c>
      <c r="E99" s="9">
        <f t="shared" si="3"/>
        <v>155.12</v>
      </c>
      <c r="F99" s="9">
        <f t="shared" si="4"/>
        <v>155.12</v>
      </c>
      <c r="H99" s="9">
        <v>129.26591999999999</v>
      </c>
    </row>
    <row r="100" spans="1:8" x14ac:dyDescent="0.2">
      <c r="A100" s="7" t="s">
        <v>114</v>
      </c>
      <c r="B100" s="7" t="s">
        <v>263</v>
      </c>
      <c r="C100" s="7" t="s">
        <v>3</v>
      </c>
      <c r="D100" s="8">
        <v>1550</v>
      </c>
      <c r="E100" s="9">
        <f t="shared" si="3"/>
        <v>1.83</v>
      </c>
      <c r="F100" s="9">
        <f t="shared" si="4"/>
        <v>2836.5</v>
      </c>
      <c r="H100" s="9">
        <v>1.5287999999999999</v>
      </c>
    </row>
    <row r="101" spans="1:8" x14ac:dyDescent="0.2">
      <c r="A101" s="7" t="s">
        <v>115</v>
      </c>
      <c r="B101" s="7" t="s">
        <v>264</v>
      </c>
      <c r="C101" s="7" t="s">
        <v>5</v>
      </c>
      <c r="D101" s="8">
        <v>800</v>
      </c>
      <c r="E101" s="9">
        <f t="shared" si="3"/>
        <v>2.4</v>
      </c>
      <c r="F101" s="9">
        <f t="shared" si="4"/>
        <v>1920</v>
      </c>
      <c r="H101" s="9">
        <v>1.9992000000000001</v>
      </c>
    </row>
    <row r="102" spans="1:8" x14ac:dyDescent="0.2">
      <c r="A102" s="7" t="s">
        <v>116</v>
      </c>
      <c r="B102" s="7" t="s">
        <v>265</v>
      </c>
      <c r="C102" s="7" t="s">
        <v>7</v>
      </c>
      <c r="D102" s="8">
        <v>1080</v>
      </c>
      <c r="E102" s="9">
        <f t="shared" si="3"/>
        <v>3.75</v>
      </c>
      <c r="F102" s="9">
        <f t="shared" si="4"/>
        <v>4050</v>
      </c>
      <c r="H102" s="9">
        <v>3.1281599999999998</v>
      </c>
    </row>
    <row r="103" spans="1:8" x14ac:dyDescent="0.2">
      <c r="A103" s="7" t="s">
        <v>117</v>
      </c>
      <c r="B103" s="7" t="s">
        <v>266</v>
      </c>
      <c r="C103" s="7" t="s">
        <v>9</v>
      </c>
      <c r="D103" s="8">
        <v>80</v>
      </c>
      <c r="E103" s="9">
        <f t="shared" si="3"/>
        <v>6.21</v>
      </c>
      <c r="F103" s="9">
        <f t="shared" si="4"/>
        <v>496.8</v>
      </c>
      <c r="H103" s="9">
        <v>5.1744000000000003</v>
      </c>
    </row>
    <row r="104" spans="1:8" x14ac:dyDescent="0.2">
      <c r="A104" s="7" t="s">
        <v>118</v>
      </c>
      <c r="B104" s="7" t="s">
        <v>267</v>
      </c>
      <c r="C104" s="7" t="s">
        <v>11</v>
      </c>
      <c r="D104" s="8">
        <v>260</v>
      </c>
      <c r="E104" s="9">
        <f t="shared" si="3"/>
        <v>9.6</v>
      </c>
      <c r="F104" s="9">
        <f t="shared" si="4"/>
        <v>2496</v>
      </c>
      <c r="H104" s="9">
        <v>7.9968000000000004</v>
      </c>
    </row>
    <row r="105" spans="1:8" x14ac:dyDescent="0.2">
      <c r="A105" s="7" t="s">
        <v>119</v>
      </c>
      <c r="B105" s="7" t="s">
        <v>268</v>
      </c>
      <c r="C105" s="7" t="s">
        <v>13</v>
      </c>
      <c r="D105" s="8">
        <v>170</v>
      </c>
      <c r="E105" s="9">
        <f t="shared" si="3"/>
        <v>15.1</v>
      </c>
      <c r="F105" s="9">
        <f t="shared" si="4"/>
        <v>2567</v>
      </c>
      <c r="H105" s="9">
        <v>12.5832</v>
      </c>
    </row>
    <row r="106" spans="1:8" x14ac:dyDescent="0.2">
      <c r="A106" s="7" t="s">
        <v>120</v>
      </c>
      <c r="B106" s="7" t="s">
        <v>269</v>
      </c>
      <c r="C106" s="7" t="s">
        <v>35</v>
      </c>
      <c r="D106" s="8">
        <v>30</v>
      </c>
      <c r="E106" s="9">
        <f t="shared" si="3"/>
        <v>33.36</v>
      </c>
      <c r="F106" s="9">
        <f t="shared" si="4"/>
        <v>1000.8</v>
      </c>
      <c r="H106" s="9">
        <v>27.800640000000001</v>
      </c>
    </row>
    <row r="107" spans="1:8" x14ac:dyDescent="0.2">
      <c r="A107" s="7" t="s">
        <v>121</v>
      </c>
      <c r="B107" s="7" t="s">
        <v>270</v>
      </c>
      <c r="C107" s="7" t="s">
        <v>84</v>
      </c>
      <c r="D107" s="8">
        <v>20</v>
      </c>
      <c r="E107" s="9">
        <f t="shared" si="3"/>
        <v>48.38</v>
      </c>
      <c r="F107" s="9">
        <f t="shared" si="4"/>
        <v>967.6</v>
      </c>
      <c r="H107" s="9">
        <v>40.313279999999999</v>
      </c>
    </row>
    <row r="108" spans="1:8" x14ac:dyDescent="0.2">
      <c r="A108" s="7" t="s">
        <v>122</v>
      </c>
      <c r="B108" s="7" t="s">
        <v>271</v>
      </c>
      <c r="C108" s="7" t="s">
        <v>3</v>
      </c>
      <c r="D108" s="8">
        <v>2800</v>
      </c>
      <c r="E108" s="9">
        <f t="shared" si="3"/>
        <v>1.75</v>
      </c>
      <c r="F108" s="9">
        <f t="shared" si="4"/>
        <v>4900</v>
      </c>
      <c r="H108" s="9">
        <v>1.45824</v>
      </c>
    </row>
    <row r="109" spans="1:8" x14ac:dyDescent="0.2">
      <c r="A109" s="7" t="s">
        <v>123</v>
      </c>
      <c r="B109" s="7" t="s">
        <v>272</v>
      </c>
      <c r="C109" s="7" t="s">
        <v>5</v>
      </c>
      <c r="D109" s="8">
        <v>800</v>
      </c>
      <c r="E109" s="9">
        <f t="shared" si="3"/>
        <v>2.31</v>
      </c>
      <c r="F109" s="9">
        <f t="shared" si="4"/>
        <v>1848</v>
      </c>
      <c r="H109" s="9">
        <v>1.9286399999999999</v>
      </c>
    </row>
    <row r="110" spans="1:8" x14ac:dyDescent="0.2">
      <c r="A110" s="7" t="s">
        <v>124</v>
      </c>
      <c r="B110" s="7" t="s">
        <v>273</v>
      </c>
      <c r="C110" s="7" t="s">
        <v>7</v>
      </c>
      <c r="D110" s="8">
        <v>1250</v>
      </c>
      <c r="E110" s="9">
        <f t="shared" si="3"/>
        <v>3.56</v>
      </c>
      <c r="F110" s="9">
        <f t="shared" si="4"/>
        <v>4450</v>
      </c>
      <c r="H110" s="9">
        <v>2.9635199999999999</v>
      </c>
    </row>
    <row r="111" spans="1:8" x14ac:dyDescent="0.2">
      <c r="A111" s="7" t="s">
        <v>125</v>
      </c>
      <c r="B111" s="7" t="s">
        <v>274</v>
      </c>
      <c r="C111" s="7" t="s">
        <v>9</v>
      </c>
      <c r="D111" s="8">
        <v>250</v>
      </c>
      <c r="E111" s="9">
        <f t="shared" si="3"/>
        <v>6.01</v>
      </c>
      <c r="F111" s="9">
        <f t="shared" si="4"/>
        <v>1502.5</v>
      </c>
      <c r="H111" s="9">
        <v>5.00976</v>
      </c>
    </row>
    <row r="112" spans="1:8" x14ac:dyDescent="0.2">
      <c r="A112" s="7" t="s">
        <v>126</v>
      </c>
      <c r="B112" s="7" t="s">
        <v>275</v>
      </c>
      <c r="C112" s="7" t="s">
        <v>11</v>
      </c>
      <c r="D112" s="8">
        <v>310</v>
      </c>
      <c r="E112" s="9">
        <f t="shared" si="3"/>
        <v>8.5500000000000007</v>
      </c>
      <c r="F112" s="9">
        <f t="shared" si="4"/>
        <v>2650.5</v>
      </c>
      <c r="H112" s="9">
        <v>7.1265599999999996</v>
      </c>
    </row>
    <row r="113" spans="1:8" x14ac:dyDescent="0.2">
      <c r="A113" s="7" t="s">
        <v>127</v>
      </c>
      <c r="B113" s="7" t="s">
        <v>276</v>
      </c>
      <c r="C113" s="7" t="s">
        <v>13</v>
      </c>
      <c r="D113" s="8">
        <v>410</v>
      </c>
      <c r="E113" s="9">
        <f t="shared" si="3"/>
        <v>14.54</v>
      </c>
      <c r="F113" s="9">
        <f t="shared" si="4"/>
        <v>5961.4</v>
      </c>
      <c r="H113" s="9">
        <v>12.1128</v>
      </c>
    </row>
    <row r="114" spans="1:8" x14ac:dyDescent="0.2">
      <c r="A114" s="7" t="s">
        <v>128</v>
      </c>
      <c r="B114" s="7" t="s">
        <v>277</v>
      </c>
      <c r="C114" s="7" t="s">
        <v>35</v>
      </c>
      <c r="D114" s="8">
        <v>35</v>
      </c>
      <c r="E114" s="9">
        <f t="shared" si="3"/>
        <v>32.4</v>
      </c>
      <c r="F114" s="9">
        <f t="shared" si="4"/>
        <v>1134</v>
      </c>
      <c r="H114" s="9">
        <v>27.000959999999999</v>
      </c>
    </row>
    <row r="115" spans="1:8" x14ac:dyDescent="0.2">
      <c r="A115" s="7" t="s">
        <v>129</v>
      </c>
      <c r="B115" s="7" t="s">
        <v>278</v>
      </c>
      <c r="C115" s="7" t="s">
        <v>84</v>
      </c>
      <c r="D115" s="8">
        <v>15</v>
      </c>
      <c r="E115" s="9">
        <f t="shared" si="3"/>
        <v>46.51</v>
      </c>
      <c r="F115" s="9">
        <f t="shared" si="4"/>
        <v>697.65</v>
      </c>
      <c r="H115" s="9">
        <v>38.760959999999997</v>
      </c>
    </row>
    <row r="116" spans="1:8" x14ac:dyDescent="0.2">
      <c r="A116" s="7" t="s">
        <v>130</v>
      </c>
      <c r="B116" s="7" t="s">
        <v>279</v>
      </c>
      <c r="C116" s="7" t="s">
        <v>3</v>
      </c>
      <c r="D116" s="8">
        <v>4747</v>
      </c>
      <c r="E116" s="9">
        <f t="shared" si="3"/>
        <v>9.51</v>
      </c>
      <c r="F116" s="9">
        <f t="shared" si="4"/>
        <v>45143.97</v>
      </c>
      <c r="H116" s="9">
        <v>7.92624</v>
      </c>
    </row>
    <row r="117" spans="1:8" x14ac:dyDescent="0.2">
      <c r="A117" s="7" t="s">
        <v>131</v>
      </c>
      <c r="B117" s="7" t="s">
        <v>280</v>
      </c>
      <c r="C117" s="7" t="s">
        <v>5</v>
      </c>
      <c r="D117" s="8">
        <v>30</v>
      </c>
      <c r="E117" s="9">
        <f t="shared" si="3"/>
        <v>13.94</v>
      </c>
      <c r="F117" s="9">
        <f t="shared" si="4"/>
        <v>418.2</v>
      </c>
      <c r="H117" s="9">
        <v>11.618880000000001</v>
      </c>
    </row>
    <row r="118" spans="1:8" x14ac:dyDescent="0.2">
      <c r="A118" s="7" t="s">
        <v>132</v>
      </c>
      <c r="B118" s="7" t="s">
        <v>281</v>
      </c>
      <c r="C118" s="7" t="s">
        <v>7</v>
      </c>
      <c r="D118" s="8">
        <v>240</v>
      </c>
      <c r="E118" s="9">
        <f t="shared" si="3"/>
        <v>21.96</v>
      </c>
      <c r="F118" s="9">
        <f t="shared" si="4"/>
        <v>5270.4000000000005</v>
      </c>
      <c r="H118" s="9">
        <v>18.298559999999998</v>
      </c>
    </row>
    <row r="119" spans="1:8" x14ac:dyDescent="0.2">
      <c r="A119" s="7" t="s">
        <v>133</v>
      </c>
      <c r="B119" s="7" t="s">
        <v>282</v>
      </c>
      <c r="C119" s="7" t="s">
        <v>9</v>
      </c>
      <c r="D119" s="8">
        <v>50</v>
      </c>
      <c r="E119" s="9">
        <f t="shared" si="3"/>
        <v>27.83</v>
      </c>
      <c r="F119" s="9">
        <f t="shared" si="4"/>
        <v>1391.5</v>
      </c>
      <c r="H119" s="9">
        <v>23.190719999999999</v>
      </c>
    </row>
    <row r="120" spans="1:8" x14ac:dyDescent="0.2">
      <c r="A120" s="7" t="s">
        <v>134</v>
      </c>
      <c r="B120" s="7" t="s">
        <v>283</v>
      </c>
      <c r="C120" s="7" t="s">
        <v>11</v>
      </c>
      <c r="D120" s="8">
        <v>80</v>
      </c>
      <c r="E120" s="9">
        <f t="shared" si="3"/>
        <v>34.72</v>
      </c>
      <c r="F120" s="9">
        <f t="shared" si="4"/>
        <v>2777.6</v>
      </c>
      <c r="H120" s="9">
        <v>28.929600000000001</v>
      </c>
    </row>
    <row r="121" spans="1:8" x14ac:dyDescent="0.2">
      <c r="A121" s="7" t="s">
        <v>135</v>
      </c>
      <c r="B121" s="7" t="s">
        <v>284</v>
      </c>
      <c r="C121" s="7" t="s">
        <v>13</v>
      </c>
      <c r="D121" s="8">
        <v>45</v>
      </c>
      <c r="E121" s="9">
        <f t="shared" si="3"/>
        <v>60.4</v>
      </c>
      <c r="F121" s="9">
        <f t="shared" si="4"/>
        <v>2718</v>
      </c>
      <c r="H121" s="9">
        <v>50.332799999999999</v>
      </c>
    </row>
    <row r="122" spans="1:8" x14ac:dyDescent="0.2">
      <c r="A122" s="7" t="s">
        <v>136</v>
      </c>
      <c r="B122" s="7" t="s">
        <v>285</v>
      </c>
      <c r="C122" s="7" t="s">
        <v>3</v>
      </c>
      <c r="D122" s="8">
        <v>300</v>
      </c>
      <c r="E122" s="9">
        <f t="shared" si="3"/>
        <v>4.78</v>
      </c>
      <c r="F122" s="9">
        <f t="shared" si="4"/>
        <v>1434</v>
      </c>
      <c r="H122" s="9">
        <v>3.9842879999999998</v>
      </c>
    </row>
    <row r="123" spans="1:8" x14ac:dyDescent="0.2">
      <c r="A123" s="7" t="s">
        <v>137</v>
      </c>
      <c r="B123" s="7" t="s">
        <v>286</v>
      </c>
      <c r="C123" s="7" t="s">
        <v>5</v>
      </c>
      <c r="D123" s="8">
        <v>1</v>
      </c>
      <c r="E123" s="9">
        <f t="shared" si="3"/>
        <v>7.2</v>
      </c>
      <c r="F123" s="9">
        <f t="shared" si="4"/>
        <v>7.2</v>
      </c>
      <c r="H123" s="9">
        <v>6</v>
      </c>
    </row>
    <row r="124" spans="1:8" x14ac:dyDescent="0.2">
      <c r="A124" s="7" t="s">
        <v>138</v>
      </c>
      <c r="B124" s="7" t="s">
        <v>287</v>
      </c>
      <c r="C124" s="7" t="s">
        <v>7</v>
      </c>
      <c r="D124" s="8">
        <v>1</v>
      </c>
      <c r="E124" s="9">
        <f t="shared" si="3"/>
        <v>27.6</v>
      </c>
      <c r="F124" s="9">
        <f t="shared" si="4"/>
        <v>27.6</v>
      </c>
      <c r="H124" s="9">
        <v>23</v>
      </c>
    </row>
    <row r="125" spans="1:8" x14ac:dyDescent="0.2">
      <c r="A125" s="7" t="s">
        <v>139</v>
      </c>
      <c r="B125" s="7" t="s">
        <v>288</v>
      </c>
      <c r="C125" s="7" t="s">
        <v>9</v>
      </c>
      <c r="D125" s="8">
        <v>1</v>
      </c>
      <c r="E125" s="9">
        <f t="shared" si="3"/>
        <v>18.260000000000002</v>
      </c>
      <c r="F125" s="9">
        <f t="shared" si="4"/>
        <v>18.260000000000002</v>
      </c>
      <c r="H125" s="9">
        <v>15.22</v>
      </c>
    </row>
    <row r="126" spans="1:8" x14ac:dyDescent="0.2">
      <c r="A126" s="7" t="s">
        <v>140</v>
      </c>
      <c r="B126" s="7" t="s">
        <v>289</v>
      </c>
      <c r="C126" s="7" t="s">
        <v>11</v>
      </c>
      <c r="D126" s="8">
        <v>1</v>
      </c>
      <c r="E126" s="9">
        <f t="shared" si="3"/>
        <v>25.82</v>
      </c>
      <c r="F126" s="9">
        <f t="shared" si="4"/>
        <v>25.82</v>
      </c>
      <c r="H126" s="9">
        <v>21.52</v>
      </c>
    </row>
    <row r="127" spans="1:8" x14ac:dyDescent="0.2">
      <c r="A127" s="7" t="s">
        <v>141</v>
      </c>
      <c r="B127" s="7" t="s">
        <v>290</v>
      </c>
      <c r="C127" s="7" t="s">
        <v>13</v>
      </c>
      <c r="D127" s="8">
        <v>1</v>
      </c>
      <c r="E127" s="9">
        <f t="shared" si="3"/>
        <v>39.43</v>
      </c>
      <c r="F127" s="9">
        <f t="shared" si="4"/>
        <v>39.43</v>
      </c>
      <c r="H127" s="9">
        <v>32.86</v>
      </c>
    </row>
    <row r="128" spans="1:8" x14ac:dyDescent="0.2">
      <c r="A128" s="7" t="s">
        <v>142</v>
      </c>
      <c r="B128" s="7" t="s">
        <v>291</v>
      </c>
      <c r="C128" s="7" t="s">
        <v>3</v>
      </c>
      <c r="D128" s="8">
        <v>650</v>
      </c>
      <c r="E128" s="9">
        <f t="shared" si="3"/>
        <v>5.25</v>
      </c>
      <c r="F128" s="9">
        <f t="shared" si="4"/>
        <v>3412.5</v>
      </c>
      <c r="H128" s="9">
        <v>4.3747199999999999</v>
      </c>
    </row>
    <row r="129" spans="1:8" x14ac:dyDescent="0.2">
      <c r="A129" s="7" t="s">
        <v>143</v>
      </c>
      <c r="B129" s="7" t="s">
        <v>292</v>
      </c>
      <c r="C129" s="7" t="s">
        <v>5</v>
      </c>
      <c r="D129" s="8">
        <v>300</v>
      </c>
      <c r="E129" s="9">
        <f t="shared" si="3"/>
        <v>7.73</v>
      </c>
      <c r="F129" s="9">
        <f t="shared" ref="F129:F158" si="5">D129*E129</f>
        <v>2319</v>
      </c>
      <c r="H129" s="9">
        <v>6.4444800000000004</v>
      </c>
    </row>
    <row r="130" spans="1:8" x14ac:dyDescent="0.2">
      <c r="A130" s="7" t="s">
        <v>144</v>
      </c>
      <c r="B130" s="7" t="s">
        <v>293</v>
      </c>
      <c r="C130" s="7" t="s">
        <v>7</v>
      </c>
      <c r="D130" s="8">
        <v>380</v>
      </c>
      <c r="E130" s="9">
        <f t="shared" si="3"/>
        <v>11.35</v>
      </c>
      <c r="F130" s="9">
        <f t="shared" si="5"/>
        <v>4313</v>
      </c>
      <c r="H130" s="9">
        <v>9.4550400000000003</v>
      </c>
    </row>
    <row r="131" spans="1:8" x14ac:dyDescent="0.2">
      <c r="A131" s="7" t="s">
        <v>145</v>
      </c>
      <c r="B131" s="7" t="s">
        <v>294</v>
      </c>
      <c r="C131" s="7" t="s">
        <v>9</v>
      </c>
      <c r="D131" s="8">
        <v>100</v>
      </c>
      <c r="E131" s="9">
        <f t="shared" ref="E131:E158" si="6">ROUND(H131*1.2,2)</f>
        <v>16.29</v>
      </c>
      <c r="F131" s="9">
        <f t="shared" si="5"/>
        <v>1629</v>
      </c>
      <c r="H131" s="9">
        <v>13.57104</v>
      </c>
    </row>
    <row r="132" spans="1:8" x14ac:dyDescent="0.2">
      <c r="A132" s="7" t="s">
        <v>146</v>
      </c>
      <c r="B132" s="7" t="s">
        <v>295</v>
      </c>
      <c r="C132" s="7" t="s">
        <v>11</v>
      </c>
      <c r="D132" s="8">
        <v>150</v>
      </c>
      <c r="E132" s="9">
        <f t="shared" si="6"/>
        <v>23.85</v>
      </c>
      <c r="F132" s="9">
        <f t="shared" si="5"/>
        <v>3577.5</v>
      </c>
      <c r="H132" s="9">
        <v>19.874400000000001</v>
      </c>
    </row>
    <row r="133" spans="1:8" x14ac:dyDescent="0.2">
      <c r="A133" s="7" t="s">
        <v>147</v>
      </c>
      <c r="B133" s="7" t="s">
        <v>296</v>
      </c>
      <c r="C133" s="7" t="s">
        <v>13</v>
      </c>
      <c r="D133" s="8">
        <v>110</v>
      </c>
      <c r="E133" s="9">
        <f t="shared" si="6"/>
        <v>37.74</v>
      </c>
      <c r="F133" s="9">
        <f t="shared" si="5"/>
        <v>4151.4000000000005</v>
      </c>
      <c r="H133" s="9">
        <v>31.44624</v>
      </c>
    </row>
    <row r="134" spans="1:8" x14ac:dyDescent="0.2">
      <c r="A134" s="7" t="s">
        <v>148</v>
      </c>
      <c r="B134" s="7" t="s">
        <v>297</v>
      </c>
      <c r="C134" s="7" t="s">
        <v>35</v>
      </c>
      <c r="D134" s="8">
        <v>30</v>
      </c>
      <c r="E134" s="9">
        <f t="shared" si="6"/>
        <v>80.16</v>
      </c>
      <c r="F134" s="9">
        <f t="shared" si="5"/>
        <v>2404.7999999999997</v>
      </c>
      <c r="H134" s="9">
        <v>66.796800000000005</v>
      </c>
    </row>
    <row r="135" spans="1:8" x14ac:dyDescent="0.2">
      <c r="A135" s="7" t="s">
        <v>149</v>
      </c>
      <c r="B135" s="7" t="s">
        <v>298</v>
      </c>
      <c r="C135" s="7" t="s">
        <v>84</v>
      </c>
      <c r="D135" s="8">
        <v>5</v>
      </c>
      <c r="E135" s="9">
        <f t="shared" si="6"/>
        <v>132.09</v>
      </c>
      <c r="F135" s="9">
        <f t="shared" si="5"/>
        <v>660.45</v>
      </c>
      <c r="H135" s="9">
        <v>110.0736</v>
      </c>
    </row>
    <row r="136" spans="1:8" x14ac:dyDescent="0.2">
      <c r="A136" s="7" t="s">
        <v>150</v>
      </c>
      <c r="B136" s="7" t="s">
        <v>299</v>
      </c>
      <c r="C136" s="7" t="s">
        <v>3</v>
      </c>
      <c r="D136" s="8">
        <v>130</v>
      </c>
      <c r="E136" s="9">
        <f t="shared" si="6"/>
        <v>5.25</v>
      </c>
      <c r="F136" s="9">
        <f t="shared" si="5"/>
        <v>682.5</v>
      </c>
      <c r="H136" s="9">
        <v>4.3747199999999999</v>
      </c>
    </row>
    <row r="137" spans="1:8" x14ac:dyDescent="0.2">
      <c r="A137" s="7" t="s">
        <v>151</v>
      </c>
      <c r="B137" s="7" t="s">
        <v>314</v>
      </c>
      <c r="C137" s="7" t="s">
        <v>322</v>
      </c>
      <c r="D137" s="8">
        <v>1</v>
      </c>
      <c r="E137" s="9">
        <f t="shared" si="6"/>
        <v>4.6900000000000004</v>
      </c>
      <c r="F137" s="9">
        <f t="shared" si="5"/>
        <v>4.6900000000000004</v>
      </c>
      <c r="H137" s="9">
        <v>3.91</v>
      </c>
    </row>
    <row r="138" spans="1:8" x14ac:dyDescent="0.2">
      <c r="A138" s="7" t="s">
        <v>152</v>
      </c>
      <c r="B138" s="7" t="s">
        <v>315</v>
      </c>
      <c r="C138" s="7" t="s">
        <v>322</v>
      </c>
      <c r="D138" s="8">
        <v>200</v>
      </c>
      <c r="E138" s="9">
        <f t="shared" si="6"/>
        <v>7.42</v>
      </c>
      <c r="F138" s="9">
        <f t="shared" si="5"/>
        <v>1484</v>
      </c>
      <c r="H138" s="9">
        <v>6.1857600000000001</v>
      </c>
    </row>
    <row r="139" spans="1:8" x14ac:dyDescent="0.2">
      <c r="A139" s="7" t="s">
        <v>153</v>
      </c>
      <c r="B139" s="7" t="s">
        <v>316</v>
      </c>
      <c r="C139" s="7" t="s">
        <v>3</v>
      </c>
      <c r="D139" s="8">
        <v>5162</v>
      </c>
      <c r="E139" s="9">
        <f t="shared" si="6"/>
        <v>9.8800000000000008</v>
      </c>
      <c r="F139" s="9">
        <f t="shared" si="5"/>
        <v>51000.560000000005</v>
      </c>
      <c r="H139" s="9">
        <v>8.2319999999999993</v>
      </c>
    </row>
    <row r="140" spans="1:8" x14ac:dyDescent="0.2">
      <c r="A140" s="7" t="s">
        <v>154</v>
      </c>
      <c r="B140" s="7" t="s">
        <v>317</v>
      </c>
      <c r="C140" s="7" t="s">
        <v>5</v>
      </c>
      <c r="D140" s="8">
        <v>70</v>
      </c>
      <c r="E140" s="9">
        <f t="shared" si="6"/>
        <v>13.91</v>
      </c>
      <c r="F140" s="9">
        <f t="shared" si="5"/>
        <v>973.7</v>
      </c>
      <c r="H140" s="9">
        <v>11.595359999999999</v>
      </c>
    </row>
    <row r="141" spans="1:8" x14ac:dyDescent="0.2">
      <c r="A141" s="7" t="s">
        <v>155</v>
      </c>
      <c r="B141" s="7" t="s">
        <v>318</v>
      </c>
      <c r="C141" s="7" t="s">
        <v>7</v>
      </c>
      <c r="D141" s="8">
        <v>90</v>
      </c>
      <c r="E141" s="9">
        <f t="shared" si="6"/>
        <v>17.079999999999998</v>
      </c>
      <c r="F141" s="9">
        <f t="shared" si="5"/>
        <v>1537.1999999999998</v>
      </c>
      <c r="H141" s="9">
        <v>14.2296</v>
      </c>
    </row>
    <row r="142" spans="1:8" x14ac:dyDescent="0.2">
      <c r="A142" s="7" t="s">
        <v>156</v>
      </c>
      <c r="B142" s="7" t="s">
        <v>319</v>
      </c>
      <c r="C142" s="7" t="s">
        <v>3</v>
      </c>
      <c r="D142" s="8">
        <v>30</v>
      </c>
      <c r="E142" s="9">
        <f t="shared" si="6"/>
        <v>16.45</v>
      </c>
      <c r="F142" s="9">
        <f t="shared" si="5"/>
        <v>493.5</v>
      </c>
      <c r="H142" s="9">
        <v>13.712160000000001</v>
      </c>
    </row>
    <row r="143" spans="1:8" x14ac:dyDescent="0.2">
      <c r="A143" s="7" t="s">
        <v>157</v>
      </c>
      <c r="B143" s="7" t="s">
        <v>320</v>
      </c>
      <c r="C143" s="7" t="s">
        <v>3</v>
      </c>
      <c r="D143" s="8">
        <v>1</v>
      </c>
      <c r="E143" s="9">
        <f t="shared" si="6"/>
        <v>0.9</v>
      </c>
      <c r="F143" s="9">
        <f t="shared" si="5"/>
        <v>0.9</v>
      </c>
      <c r="H143" s="9">
        <v>0.75028799999999995</v>
      </c>
    </row>
    <row r="144" spans="1:8" x14ac:dyDescent="0.2">
      <c r="A144" s="7" t="s">
        <v>158</v>
      </c>
      <c r="B144" s="7" t="s">
        <v>321</v>
      </c>
      <c r="C144" s="7" t="s">
        <v>5</v>
      </c>
      <c r="D144" s="8">
        <v>1</v>
      </c>
      <c r="E144" s="9">
        <f t="shared" si="6"/>
        <v>1.21</v>
      </c>
      <c r="F144" s="9">
        <f t="shared" si="5"/>
        <v>1.21</v>
      </c>
      <c r="H144" s="9">
        <v>1.0090079999999999</v>
      </c>
    </row>
    <row r="145" spans="1:8" x14ac:dyDescent="0.2">
      <c r="A145" s="7" t="s">
        <v>159</v>
      </c>
      <c r="B145" s="7" t="s">
        <v>306</v>
      </c>
      <c r="C145" s="7" t="s">
        <v>3</v>
      </c>
      <c r="D145" s="8">
        <v>170</v>
      </c>
      <c r="E145" s="9">
        <f t="shared" si="6"/>
        <v>3.81</v>
      </c>
      <c r="F145" s="9">
        <f t="shared" si="5"/>
        <v>647.70000000000005</v>
      </c>
      <c r="H145" s="9">
        <v>3.1751999999999998</v>
      </c>
    </row>
    <row r="146" spans="1:8" x14ac:dyDescent="0.2">
      <c r="A146" s="7" t="s">
        <v>160</v>
      </c>
      <c r="B146" s="7" t="s">
        <v>307</v>
      </c>
      <c r="C146" s="7" t="s">
        <v>5</v>
      </c>
      <c r="D146" s="8">
        <v>1</v>
      </c>
      <c r="E146" s="9">
        <f t="shared" si="6"/>
        <v>5.19</v>
      </c>
      <c r="F146" s="9">
        <f t="shared" si="5"/>
        <v>5.19</v>
      </c>
      <c r="H146" s="9">
        <v>4.32768</v>
      </c>
    </row>
    <row r="147" spans="1:8" x14ac:dyDescent="0.2">
      <c r="A147" s="7" t="s">
        <v>161</v>
      </c>
      <c r="B147" s="7" t="s">
        <v>308</v>
      </c>
      <c r="C147" s="7" t="s">
        <v>7</v>
      </c>
      <c r="D147" s="8">
        <v>160</v>
      </c>
      <c r="E147" s="9">
        <f t="shared" si="6"/>
        <v>7.73</v>
      </c>
      <c r="F147" s="9">
        <f t="shared" si="5"/>
        <v>1236.8000000000002</v>
      </c>
      <c r="H147" s="9">
        <v>6.4444800000000004</v>
      </c>
    </row>
    <row r="148" spans="1:8" x14ac:dyDescent="0.2">
      <c r="A148" s="7" t="s">
        <v>162</v>
      </c>
      <c r="B148" s="7" t="s">
        <v>309</v>
      </c>
      <c r="C148" s="7" t="s">
        <v>9</v>
      </c>
      <c r="D148" s="8">
        <v>60</v>
      </c>
      <c r="E148" s="9">
        <f t="shared" si="6"/>
        <v>13.46</v>
      </c>
      <c r="F148" s="9">
        <f t="shared" si="5"/>
        <v>807.6</v>
      </c>
      <c r="H148" s="9">
        <v>11.21904</v>
      </c>
    </row>
    <row r="149" spans="1:8" x14ac:dyDescent="0.2">
      <c r="A149" s="7" t="s">
        <v>163</v>
      </c>
      <c r="B149" s="7" t="s">
        <v>310</v>
      </c>
      <c r="C149" s="7" t="s">
        <v>11</v>
      </c>
      <c r="D149" s="8">
        <v>35</v>
      </c>
      <c r="E149" s="9">
        <f t="shared" si="6"/>
        <v>18.850000000000001</v>
      </c>
      <c r="F149" s="9">
        <f t="shared" si="5"/>
        <v>659.75</v>
      </c>
      <c r="H149" s="9">
        <v>15.711360000000001</v>
      </c>
    </row>
    <row r="150" spans="1:8" x14ac:dyDescent="0.2">
      <c r="A150" s="7" t="s">
        <v>164</v>
      </c>
      <c r="B150" s="7" t="s">
        <v>311</v>
      </c>
      <c r="C150" s="7" t="s">
        <v>13</v>
      </c>
      <c r="D150" s="8">
        <v>60</v>
      </c>
      <c r="E150" s="9">
        <f t="shared" si="6"/>
        <v>34.15</v>
      </c>
      <c r="F150" s="9">
        <f t="shared" si="5"/>
        <v>2049</v>
      </c>
      <c r="H150" s="9">
        <v>28.459199999999999</v>
      </c>
    </row>
    <row r="151" spans="1:8" x14ac:dyDescent="0.2">
      <c r="A151" s="7" t="s">
        <v>165</v>
      </c>
      <c r="B151" s="7" t="s">
        <v>312</v>
      </c>
      <c r="C151" s="7" t="s">
        <v>35</v>
      </c>
      <c r="D151" s="8">
        <v>1</v>
      </c>
      <c r="E151" s="9">
        <f t="shared" si="6"/>
        <v>77.47</v>
      </c>
      <c r="F151" s="9">
        <f t="shared" si="5"/>
        <v>77.47</v>
      </c>
      <c r="H151" s="9">
        <v>64.562399999999997</v>
      </c>
    </row>
    <row r="152" spans="1:8" x14ac:dyDescent="0.2">
      <c r="A152" s="7" t="s">
        <v>166</v>
      </c>
      <c r="B152" s="7" t="s">
        <v>313</v>
      </c>
      <c r="C152" s="7" t="s">
        <v>84</v>
      </c>
      <c r="D152" s="8">
        <v>1</v>
      </c>
      <c r="E152" s="9">
        <f t="shared" si="6"/>
        <v>112.36</v>
      </c>
      <c r="F152" s="9">
        <f t="shared" si="5"/>
        <v>112.36</v>
      </c>
      <c r="H152" s="9">
        <v>93.633120000000005</v>
      </c>
    </row>
    <row r="153" spans="1:8" x14ac:dyDescent="0.2">
      <c r="A153" s="7" t="s">
        <v>177</v>
      </c>
      <c r="B153" s="7" t="s">
        <v>300</v>
      </c>
      <c r="C153" s="7" t="s">
        <v>3</v>
      </c>
      <c r="D153" s="8">
        <v>1</v>
      </c>
      <c r="E153" s="9">
        <f t="shared" si="6"/>
        <v>3.5</v>
      </c>
      <c r="F153" s="9">
        <f t="shared" si="5"/>
        <v>3.5</v>
      </c>
      <c r="H153" s="9">
        <v>2.92</v>
      </c>
    </row>
    <row r="154" spans="1:8" x14ac:dyDescent="0.2">
      <c r="A154" s="7" t="s">
        <v>178</v>
      </c>
      <c r="B154" s="7" t="s">
        <v>301</v>
      </c>
      <c r="C154" s="7" t="s">
        <v>5</v>
      </c>
      <c r="D154" s="8">
        <v>1</v>
      </c>
      <c r="E154" s="9">
        <f t="shared" si="6"/>
        <v>5.22</v>
      </c>
      <c r="F154" s="9">
        <f t="shared" si="5"/>
        <v>5.22</v>
      </c>
      <c r="H154" s="9">
        <v>4.3499999999999996</v>
      </c>
    </row>
    <row r="155" spans="1:8" x14ac:dyDescent="0.2">
      <c r="A155" s="7" t="s">
        <v>175</v>
      </c>
      <c r="B155" s="7" t="s">
        <v>302</v>
      </c>
      <c r="C155" s="7" t="s">
        <v>7</v>
      </c>
      <c r="D155" s="8">
        <v>1</v>
      </c>
      <c r="E155" s="9">
        <f t="shared" si="6"/>
        <v>7.25</v>
      </c>
      <c r="F155" s="9">
        <f t="shared" si="5"/>
        <v>7.25</v>
      </c>
      <c r="H155" s="9">
        <v>6.04</v>
      </c>
    </row>
    <row r="156" spans="1:8" x14ac:dyDescent="0.2">
      <c r="A156" s="7" t="s">
        <v>179</v>
      </c>
      <c r="B156" s="7" t="s">
        <v>303</v>
      </c>
      <c r="C156" s="7" t="s">
        <v>9</v>
      </c>
      <c r="D156" s="8">
        <v>1</v>
      </c>
      <c r="E156" s="9">
        <f t="shared" si="6"/>
        <v>10.58</v>
      </c>
      <c r="F156" s="9">
        <f t="shared" si="5"/>
        <v>10.58</v>
      </c>
      <c r="H156" s="9">
        <v>8.82</v>
      </c>
    </row>
    <row r="157" spans="1:8" x14ac:dyDescent="0.2">
      <c r="A157" s="7" t="s">
        <v>176</v>
      </c>
      <c r="B157" s="7" t="s">
        <v>304</v>
      </c>
      <c r="C157" s="7" t="s">
        <v>11</v>
      </c>
      <c r="D157" s="8">
        <v>50</v>
      </c>
      <c r="E157" s="9">
        <f t="shared" si="6"/>
        <v>14.9</v>
      </c>
      <c r="F157" s="9">
        <f t="shared" si="5"/>
        <v>745</v>
      </c>
      <c r="H157" s="9">
        <v>12.42</v>
      </c>
    </row>
    <row r="158" spans="1:8" x14ac:dyDescent="0.2">
      <c r="A158" s="7" t="s">
        <v>180</v>
      </c>
      <c r="B158" s="7" t="s">
        <v>305</v>
      </c>
      <c r="C158" s="7" t="s">
        <v>13</v>
      </c>
      <c r="D158" s="8">
        <v>1</v>
      </c>
      <c r="E158" s="9">
        <f t="shared" si="6"/>
        <v>21.96</v>
      </c>
      <c r="F158" s="9">
        <f t="shared" si="5"/>
        <v>21.96</v>
      </c>
      <c r="H158" s="9">
        <v>18.3</v>
      </c>
    </row>
    <row r="159" spans="1:8" x14ac:dyDescent="0.2">
      <c r="A159" s="10"/>
      <c r="B159" s="10"/>
      <c r="C159" s="14" t="s">
        <v>354</v>
      </c>
      <c r="D159" s="15"/>
      <c r="E159" s="16"/>
      <c r="F159" s="13">
        <f>SUM(F2:F158)</f>
        <v>296914.60000000003</v>
      </c>
    </row>
  </sheetData>
  <mergeCells count="1">
    <mergeCell ref="C159:E1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&amp;L&amp;"-,Grassetto"RACCORDI E RUBINETTI OTTONE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Sheet1</vt:lpstr>
      <vt:lpstr>Sheet1!Area_stampa</vt:lpstr>
      <vt:lpstr>Sheet1!Titoli_stampa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TENNACOLA - Claudio Pettinari</dc:creator>
  <cp:lastModifiedBy>Maura Scorolli</cp:lastModifiedBy>
  <cp:lastPrinted>2019-08-22T07:55:14Z</cp:lastPrinted>
  <dcterms:created xsi:type="dcterms:W3CDTF">2019-05-08T13:58:56Z</dcterms:created>
  <dcterms:modified xsi:type="dcterms:W3CDTF">2019-08-22T07:56:31Z</dcterms:modified>
</cp:coreProperties>
</file>